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80" yWindow="870" windowWidth="25440" windowHeight="14730" tabRatio="592" activeTab="4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'2.15'!$B$4:$AF$100</definedName>
    <definedName name="_xlnm.Print_Area" localSheetId="0">'1.1'!$A$1:$AT$39</definedName>
    <definedName name="_xlnm.Print_Area" localSheetId="4">'2.15'!$A$1:$AH$100</definedName>
    <definedName name="_xlnm.Print_Area" localSheetId="5">'2.16'!$A$1:$AP$530</definedName>
  </definedNames>
  <calcPr calcId="144525"/>
</workbook>
</file>

<file path=xl/calcChain.xml><?xml version="1.0" encoding="utf-8"?>
<calcChain xmlns="http://schemas.openxmlformats.org/spreadsheetml/2006/main">
  <c r="O51" i="3" l="1"/>
  <c r="AG63" i="6"/>
  <c r="O63" i="6"/>
  <c r="I63" i="6"/>
  <c r="G63" i="6"/>
  <c r="G82" i="6" l="1"/>
  <c r="M82" i="6"/>
  <c r="O82" i="6"/>
  <c r="AC82" i="6"/>
  <c r="X13" i="2" l="1"/>
  <c r="Q13" i="2" l="1"/>
  <c r="W13" i="2"/>
  <c r="V13" i="2"/>
  <c r="U13" i="2"/>
  <c r="AG44" i="6"/>
  <c r="AG100" i="6"/>
  <c r="G100" i="6"/>
  <c r="G44" i="6"/>
  <c r="G25" i="6"/>
  <c r="AG25" i="6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P526" i="3"/>
  <c r="O526" i="3"/>
  <c r="N526" i="3"/>
  <c r="M526" i="3"/>
  <c r="L526" i="3"/>
  <c r="K526" i="3"/>
  <c r="J526" i="3"/>
  <c r="I526" i="3"/>
  <c r="H526" i="3"/>
  <c r="G526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AP511" i="3"/>
  <c r="AO511" i="3"/>
  <c r="AN511" i="3"/>
  <c r="AM511" i="3"/>
  <c r="AL511" i="3"/>
  <c r="AK511" i="3"/>
  <c r="P511" i="3"/>
  <c r="O511" i="3"/>
  <c r="N511" i="3"/>
  <c r="M511" i="3"/>
  <c r="L511" i="3"/>
  <c r="K511" i="3"/>
  <c r="J511" i="3"/>
  <c r="I511" i="3"/>
  <c r="H511" i="3"/>
  <c r="G511" i="3"/>
  <c r="AP506" i="3"/>
  <c r="AO506" i="3"/>
  <c r="AN506" i="3"/>
  <c r="AM506" i="3"/>
  <c r="AL506" i="3"/>
  <c r="AK506" i="3"/>
  <c r="P506" i="3"/>
  <c r="O506" i="3"/>
  <c r="N506" i="3"/>
  <c r="M506" i="3"/>
  <c r="L506" i="3"/>
  <c r="K506" i="3"/>
  <c r="J506" i="3"/>
  <c r="I506" i="3"/>
  <c r="H506" i="3"/>
  <c r="G506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O500" i="3"/>
  <c r="N500" i="3"/>
  <c r="M500" i="3"/>
  <c r="L500" i="3"/>
  <c r="K500" i="3"/>
  <c r="J500" i="3"/>
  <c r="I500" i="3"/>
  <c r="H500" i="3"/>
  <c r="G500" i="3"/>
  <c r="F500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O495" i="3"/>
  <c r="N495" i="3"/>
  <c r="M495" i="3"/>
  <c r="L495" i="3"/>
  <c r="K495" i="3"/>
  <c r="J495" i="3"/>
  <c r="I495" i="3"/>
  <c r="H495" i="3"/>
  <c r="G495" i="3"/>
  <c r="AP490" i="3"/>
  <c r="AO490" i="3"/>
  <c r="AN490" i="3"/>
  <c r="AM490" i="3"/>
  <c r="AL490" i="3"/>
  <c r="AK490" i="3"/>
  <c r="AJ490" i="3"/>
  <c r="AI490" i="3"/>
  <c r="AH490" i="3"/>
  <c r="AG490" i="3"/>
  <c r="AP485" i="3"/>
  <c r="AO485" i="3"/>
  <c r="AN485" i="3"/>
  <c r="AM485" i="3"/>
  <c r="AL485" i="3"/>
  <c r="AK485" i="3"/>
  <c r="AJ485" i="3"/>
  <c r="AI485" i="3"/>
  <c r="AH485" i="3"/>
  <c r="AG485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AP475" i="3"/>
  <c r="AO475" i="3"/>
  <c r="AN475" i="3"/>
  <c r="AM475" i="3"/>
  <c r="AL475" i="3"/>
  <c r="AK475" i="3"/>
  <c r="U475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AP470" i="3"/>
  <c r="AO470" i="3"/>
  <c r="AN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O470" i="3"/>
  <c r="N470" i="3"/>
  <c r="M470" i="3"/>
  <c r="L470" i="3"/>
  <c r="K470" i="3"/>
  <c r="J470" i="3"/>
  <c r="I470" i="3"/>
  <c r="H470" i="3"/>
  <c r="G470" i="3"/>
  <c r="AP465" i="3"/>
  <c r="AO465" i="3"/>
  <c r="AN465" i="3"/>
  <c r="AM465" i="3"/>
  <c r="AL465" i="3"/>
  <c r="AK465" i="3"/>
  <c r="U465" i="3"/>
  <c r="T465" i="3"/>
  <c r="S465" i="3"/>
  <c r="R465" i="3"/>
  <c r="Q465" i="3"/>
  <c r="O465" i="3"/>
  <c r="N465" i="3"/>
  <c r="M465" i="3"/>
  <c r="L465" i="3"/>
  <c r="K465" i="3"/>
  <c r="J465" i="3"/>
  <c r="I465" i="3"/>
  <c r="H465" i="3"/>
  <c r="G465" i="3"/>
  <c r="AP460" i="3"/>
  <c r="AO460" i="3"/>
  <c r="AN460" i="3"/>
  <c r="AM460" i="3"/>
  <c r="AL460" i="3"/>
  <c r="AK460" i="3"/>
  <c r="U460" i="3"/>
  <c r="T460" i="3"/>
  <c r="S460" i="3"/>
  <c r="R460" i="3"/>
  <c r="Q460" i="3"/>
  <c r="O460" i="3"/>
  <c r="N460" i="3"/>
  <c r="M460" i="3"/>
  <c r="L460" i="3"/>
  <c r="K460" i="3"/>
  <c r="J460" i="3"/>
  <c r="I460" i="3"/>
  <c r="H460" i="3"/>
  <c r="G460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AP445" i="3"/>
  <c r="AO445" i="3"/>
  <c r="AN445" i="3"/>
  <c r="AM445" i="3"/>
  <c r="AL445" i="3"/>
  <c r="AK445" i="3"/>
  <c r="U445" i="3"/>
  <c r="T445" i="3"/>
  <c r="S445" i="3"/>
  <c r="P445" i="3"/>
  <c r="O445" i="3"/>
  <c r="N445" i="3"/>
  <c r="M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X440" i="3"/>
  <c r="W440" i="3"/>
  <c r="V440" i="3"/>
  <c r="U440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U435" i="3"/>
  <c r="T435" i="3"/>
  <c r="S435" i="3"/>
  <c r="P435" i="3"/>
  <c r="O435" i="3"/>
  <c r="N435" i="3"/>
  <c r="M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P420" i="3"/>
  <c r="O420" i="3"/>
  <c r="N420" i="3"/>
  <c r="M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P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O389" i="3"/>
  <c r="N389" i="3"/>
  <c r="M389" i="3"/>
  <c r="L389" i="3"/>
  <c r="K389" i="3"/>
  <c r="J389" i="3"/>
  <c r="I389" i="3"/>
  <c r="H389" i="3"/>
  <c r="G389" i="3"/>
  <c r="AP384" i="3"/>
  <c r="AO384" i="3"/>
  <c r="AN384" i="3"/>
  <c r="AM384" i="3"/>
  <c r="AL384" i="3"/>
  <c r="AK384" i="3"/>
  <c r="AJ384" i="3"/>
  <c r="AI384" i="3"/>
  <c r="AH384" i="3"/>
  <c r="AG384" i="3"/>
  <c r="AP379" i="3"/>
  <c r="AO379" i="3"/>
  <c r="AN379" i="3"/>
  <c r="AM379" i="3"/>
  <c r="AL379" i="3"/>
  <c r="AK379" i="3"/>
  <c r="AJ379" i="3"/>
  <c r="AI379" i="3"/>
  <c r="AH379" i="3"/>
  <c r="AG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AP369" i="3"/>
  <c r="AO369" i="3"/>
  <c r="AN369" i="3"/>
  <c r="AM369" i="3"/>
  <c r="AL369" i="3"/>
  <c r="AK369" i="3"/>
  <c r="U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AM359" i="3"/>
  <c r="AL359" i="3"/>
  <c r="AK359" i="3"/>
  <c r="U359" i="3"/>
  <c r="T359" i="3"/>
  <c r="S359" i="3"/>
  <c r="R359" i="3"/>
  <c r="Q359" i="3"/>
  <c r="O359" i="3"/>
  <c r="N359" i="3"/>
  <c r="M359" i="3"/>
  <c r="L359" i="3"/>
  <c r="K359" i="3"/>
  <c r="J359" i="3"/>
  <c r="I359" i="3"/>
  <c r="H359" i="3"/>
  <c r="G359" i="3"/>
  <c r="AP354" i="3"/>
  <c r="AO354" i="3"/>
  <c r="AN354" i="3"/>
  <c r="AM354" i="3"/>
  <c r="AL354" i="3"/>
  <c r="AK354" i="3"/>
  <c r="U354" i="3"/>
  <c r="T354" i="3"/>
  <c r="S354" i="3"/>
  <c r="R354" i="3"/>
  <c r="Q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U339" i="3"/>
  <c r="T339" i="3"/>
  <c r="S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X334" i="3"/>
  <c r="W334" i="3"/>
  <c r="V334" i="3"/>
  <c r="U334" i="3"/>
  <c r="T334" i="3"/>
  <c r="S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U329" i="3"/>
  <c r="T329" i="3"/>
  <c r="S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O283" i="3"/>
  <c r="N283" i="3"/>
  <c r="M283" i="3"/>
  <c r="L283" i="3"/>
  <c r="K283" i="3"/>
  <c r="J283" i="3"/>
  <c r="I283" i="3"/>
  <c r="H283" i="3"/>
  <c r="G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U253" i="3"/>
  <c r="T253" i="3"/>
  <c r="S253" i="3"/>
  <c r="R253" i="3"/>
  <c r="Q253" i="3"/>
  <c r="O253" i="3"/>
  <c r="N253" i="3"/>
  <c r="M253" i="3"/>
  <c r="L253" i="3"/>
  <c r="K253" i="3"/>
  <c r="J253" i="3"/>
  <c r="I253" i="3"/>
  <c r="H253" i="3"/>
  <c r="G253" i="3"/>
  <c r="AP248" i="3"/>
  <c r="AO248" i="3"/>
  <c r="AN248" i="3"/>
  <c r="AM248" i="3"/>
  <c r="AL248" i="3"/>
  <c r="AK248" i="3"/>
  <c r="U248" i="3"/>
  <c r="T248" i="3"/>
  <c r="S248" i="3"/>
  <c r="R248" i="3"/>
  <c r="Q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U233" i="3"/>
  <c r="T233" i="3"/>
  <c r="S233" i="3"/>
  <c r="P233" i="3"/>
  <c r="O233" i="3"/>
  <c r="N233" i="3"/>
  <c r="M233" i="3"/>
  <c r="L233" i="3"/>
  <c r="K233" i="3"/>
  <c r="J233" i="3"/>
  <c r="I233" i="3"/>
  <c r="H233" i="3"/>
  <c r="G233" i="3"/>
  <c r="AP228" i="3"/>
  <c r="AO228" i="3"/>
  <c r="AN228" i="3"/>
  <c r="AM228" i="3"/>
  <c r="AL228" i="3"/>
  <c r="AK228" i="3"/>
  <c r="X228" i="3"/>
  <c r="W228" i="3"/>
  <c r="V228" i="3"/>
  <c r="U228" i="3"/>
  <c r="T228" i="3"/>
  <c r="S228" i="3"/>
  <c r="R228" i="3"/>
  <c r="P228" i="3"/>
  <c r="O228" i="3"/>
  <c r="N228" i="3"/>
  <c r="M228" i="3"/>
  <c r="L228" i="3"/>
  <c r="K228" i="3"/>
  <c r="J228" i="3"/>
  <c r="I228" i="3"/>
  <c r="H228" i="3"/>
  <c r="G228" i="3"/>
  <c r="AP223" i="3"/>
  <c r="AO223" i="3"/>
  <c r="AN223" i="3"/>
  <c r="AM223" i="3"/>
  <c r="AL223" i="3"/>
  <c r="AK223" i="3"/>
  <c r="U223" i="3"/>
  <c r="T223" i="3"/>
  <c r="S223" i="3"/>
  <c r="P223" i="3"/>
  <c r="O223" i="3"/>
  <c r="N223" i="3"/>
  <c r="M223" i="3"/>
  <c r="L223" i="3"/>
  <c r="K223" i="3"/>
  <c r="J223" i="3"/>
  <c r="I223" i="3"/>
  <c r="H223" i="3"/>
  <c r="G223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O177" i="3"/>
  <c r="N177" i="3"/>
  <c r="M177" i="3"/>
  <c r="L177" i="3"/>
  <c r="K177" i="3"/>
  <c r="J177" i="3"/>
  <c r="I177" i="3"/>
  <c r="H177" i="3"/>
  <c r="G177" i="3"/>
  <c r="AP172" i="3"/>
  <c r="AO172" i="3"/>
  <c r="AN172" i="3"/>
  <c r="AM172" i="3"/>
  <c r="AL172" i="3"/>
  <c r="AK172" i="3"/>
  <c r="AJ172" i="3"/>
  <c r="AI172" i="3"/>
  <c r="AH172" i="3"/>
  <c r="AG172" i="3"/>
  <c r="AP167" i="3"/>
  <c r="AO167" i="3"/>
  <c r="AN167" i="3"/>
  <c r="AM167" i="3"/>
  <c r="AL167" i="3"/>
  <c r="AK167" i="3"/>
  <c r="AJ167" i="3"/>
  <c r="AI167" i="3"/>
  <c r="AH167" i="3"/>
  <c r="AG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AP157" i="3"/>
  <c r="AO157" i="3"/>
  <c r="AN157" i="3"/>
  <c r="AM157" i="3"/>
  <c r="AL157" i="3"/>
  <c r="AK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U147" i="3"/>
  <c r="T147" i="3"/>
  <c r="S147" i="3"/>
  <c r="R147" i="3"/>
  <c r="Q147" i="3"/>
  <c r="O147" i="3"/>
  <c r="N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U142" i="3"/>
  <c r="T142" i="3"/>
  <c r="S142" i="3"/>
  <c r="R142" i="3"/>
  <c r="Q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U127" i="3"/>
  <c r="T127" i="3"/>
  <c r="S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U117" i="3"/>
  <c r="T117" i="3"/>
  <c r="S117" i="3"/>
  <c r="P117" i="3"/>
  <c r="O117" i="3"/>
  <c r="N117" i="3"/>
  <c r="M117" i="3"/>
  <c r="L117" i="3"/>
  <c r="K117" i="3"/>
  <c r="J117" i="3"/>
  <c r="I117" i="3"/>
  <c r="H117" i="3"/>
  <c r="G117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P102" i="3"/>
  <c r="O102" i="3"/>
  <c r="N102" i="3"/>
  <c r="M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AP87" i="3"/>
  <c r="AO87" i="3"/>
  <c r="AN87" i="3"/>
  <c r="AM87" i="3"/>
  <c r="AL87" i="3"/>
  <c r="AK87" i="3"/>
  <c r="P87" i="3"/>
  <c r="O87" i="3"/>
  <c r="N87" i="3"/>
  <c r="M87" i="3"/>
  <c r="L87" i="3"/>
  <c r="K87" i="3"/>
  <c r="J87" i="3"/>
  <c r="I87" i="3"/>
  <c r="H87" i="3"/>
  <c r="G87" i="3"/>
  <c r="AP82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O76" i="3"/>
  <c r="N76" i="3"/>
  <c r="M76" i="3"/>
  <c r="L76" i="3"/>
  <c r="K76" i="3"/>
  <c r="J76" i="3"/>
  <c r="I76" i="3"/>
  <c r="H76" i="3"/>
  <c r="G76" i="3"/>
  <c r="F76" i="3"/>
  <c r="AP71" i="3"/>
  <c r="AO71" i="3"/>
  <c r="AN71" i="3"/>
  <c r="AM71" i="3"/>
  <c r="AL71" i="3"/>
  <c r="AK71" i="3"/>
  <c r="AJ71" i="3"/>
  <c r="AI71" i="3"/>
  <c r="AH71" i="3"/>
  <c r="AG71" i="3"/>
  <c r="AF71" i="3"/>
  <c r="O71" i="3"/>
  <c r="N71" i="3"/>
  <c r="M71" i="3"/>
  <c r="L71" i="3"/>
  <c r="K71" i="3"/>
  <c r="J71" i="3"/>
  <c r="I71" i="3"/>
  <c r="H71" i="3"/>
  <c r="G71" i="3"/>
  <c r="AP66" i="3"/>
  <c r="AO66" i="3"/>
  <c r="AN66" i="3"/>
  <c r="AM66" i="3"/>
  <c r="AL66" i="3"/>
  <c r="AK66" i="3"/>
  <c r="AJ66" i="3"/>
  <c r="AI66" i="3"/>
  <c r="AH66" i="3"/>
  <c r="AG66" i="3"/>
  <c r="AP61" i="3"/>
  <c r="AO61" i="3"/>
  <c r="AN61" i="3"/>
  <c r="AM61" i="3"/>
  <c r="AL61" i="3"/>
  <c r="AK61" i="3"/>
  <c r="AJ61" i="3"/>
  <c r="AI61" i="3"/>
  <c r="AH61" i="3"/>
  <c r="AG61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AP51" i="3"/>
  <c r="AO51" i="3"/>
  <c r="AN51" i="3"/>
  <c r="AM51" i="3"/>
  <c r="AL51" i="3"/>
  <c r="AK51" i="3"/>
  <c r="U51" i="3"/>
  <c r="T51" i="3"/>
  <c r="S51" i="3"/>
  <c r="R51" i="3"/>
  <c r="Q51" i="3"/>
  <c r="P51" i="3"/>
  <c r="N51" i="3"/>
  <c r="M51" i="3"/>
  <c r="L51" i="3"/>
  <c r="K51" i="3"/>
  <c r="J51" i="3"/>
  <c r="I51" i="3"/>
  <c r="H51" i="3"/>
  <c r="G51" i="3"/>
  <c r="AP46" i="3"/>
  <c r="AO46" i="3"/>
  <c r="AN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N46" i="3"/>
  <c r="M46" i="3"/>
  <c r="L46" i="3"/>
  <c r="K46" i="3"/>
  <c r="J46" i="3"/>
  <c r="I46" i="3"/>
  <c r="H46" i="3"/>
  <c r="G46" i="3"/>
  <c r="AP41" i="3"/>
  <c r="AO41" i="3"/>
  <c r="AN41" i="3"/>
  <c r="AM41" i="3"/>
  <c r="AL41" i="3"/>
  <c r="AK41" i="3"/>
  <c r="U41" i="3"/>
  <c r="T41" i="3"/>
  <c r="S41" i="3"/>
  <c r="R41" i="3"/>
  <c r="Q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T36" i="3"/>
  <c r="S36" i="3"/>
  <c r="R36" i="3"/>
  <c r="Q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AO21" i="3"/>
  <c r="AN21" i="3"/>
  <c r="AM21" i="3"/>
  <c r="AL21" i="3"/>
  <c r="AK21" i="3"/>
  <c r="U21" i="3"/>
  <c r="S21" i="3"/>
  <c r="R21" i="3"/>
  <c r="P21" i="3"/>
  <c r="O21" i="3"/>
  <c r="N21" i="3"/>
  <c r="M21" i="3"/>
  <c r="L21" i="3"/>
  <c r="K21" i="3"/>
  <c r="J21" i="3"/>
  <c r="I21" i="3"/>
  <c r="H21" i="3"/>
  <c r="G21" i="3"/>
  <c r="AP16" i="3"/>
  <c r="AO16" i="3"/>
  <c r="AN16" i="3"/>
  <c r="AM16" i="3"/>
  <c r="AL16" i="3"/>
  <c r="AK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P11" i="3"/>
  <c r="AO11" i="3"/>
  <c r="AN11" i="3"/>
  <c r="AM11" i="3"/>
  <c r="AL11" i="3"/>
  <c r="AK11" i="3"/>
  <c r="U11" i="3"/>
  <c r="S11" i="3"/>
  <c r="P11" i="3"/>
  <c r="O11" i="3"/>
  <c r="N11" i="3"/>
  <c r="M11" i="3"/>
  <c r="L11" i="3"/>
  <c r="K11" i="3"/>
  <c r="J11" i="3"/>
  <c r="I11" i="3"/>
  <c r="H11" i="3"/>
  <c r="G11" i="3"/>
  <c r="E13" i="2" l="1"/>
  <c r="AC100" i="6" l="1"/>
  <c r="O100" i="6"/>
  <c r="M100" i="6"/>
  <c r="I100" i="6"/>
  <c r="I44" i="6"/>
  <c r="O44" i="6"/>
  <c r="AC25" i="6"/>
  <c r="O25" i="6"/>
  <c r="M25" i="6"/>
</calcChain>
</file>

<file path=xl/sharedStrings.xml><?xml version="1.0" encoding="utf-8"?>
<sst xmlns="http://schemas.openxmlformats.org/spreadsheetml/2006/main" count="1538" uniqueCount="315">
  <si>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</si>
  <si>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</si>
  <si>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</si>
  <si>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</si>
  <si>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</si>
  <si>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</si>
  <si>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</si>
  <si>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</si>
  <si>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</si>
  <si>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</si>
  <si>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</si>
  <si>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</si>
  <si>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</si>
  <si>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</si>
  <si>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</si>
  <si>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</si>
  <si>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</si>
  <si>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</si>
  <si>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</si>
  <si>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</si>
  <si>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</si>
  <si>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</si>
  <si>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</si>
  <si>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</si>
  <si>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</si>
  <si>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</si>
  <si>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</si>
  <si>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</si>
  <si>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</si>
  <si>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</si>
  <si>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</si>
  <si>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</si>
  <si>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</si>
  <si>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</si>
  <si>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</si>
  <si>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</si>
  <si>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</si>
  <si>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</si>
  <si>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</si>
  <si>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</si>
  <si>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</si>
  <si>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</si>
  <si>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</si>
  <si>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</si>
  <si>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</si>
  <si>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</si>
  <si>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</si>
  <si>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</si>
  <si>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</si>
  <si>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</si>
  <si>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</si>
  <si>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</si>
  <si>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</si>
  <si>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</si>
  <si>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</si>
  <si>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</si>
  <si>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</si>
  <si>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</si>
  <si>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</si>
  <si>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</si>
  <si>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</si>
  <si>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</si>
  <si>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</si>
  <si>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</si>
  <si>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</si>
  <si>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</si>
  <si>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</si>
  <si>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</si>
  <si>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</si>
  <si>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</si>
  <si>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</si>
  <si>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</si>
  <si>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</si>
  <si>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</si>
  <si>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</si>
  <si>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</si>
  <si>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</si>
  <si>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</si>
  <si>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</si>
  <si>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</si>
  <si>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</si>
  <si>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</si>
  <si>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</si>
  <si>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</si>
  <si>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</si>
  <si>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</si>
  <si>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</si>
  <si>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</si>
  <si>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</si>
  <si>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</si>
  <si>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</si>
  <si>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</si>
  <si>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</si>
  <si>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</si>
  <si>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</si>
  <si>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</si>
  <si>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</si>
  <si>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</si>
  <si>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</si>
  <si>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</si>
  <si>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</si>
  <si>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</si>
  <si>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</si>
  <si>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</si>
  <si>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</si>
  <si>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</si>
  <si>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</si>
  <si>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</si>
  <si>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</si>
  <si>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</si>
  <si>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</si>
  <si>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</si>
  <si>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</si>
  <si>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</si>
  <si>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</si>
  <si>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</si>
  <si>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</si>
  <si>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</si>
  <si>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</si>
  <si>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</si>
  <si>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</si>
  <si>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</si>
  <si>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</si>
  <si>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</si>
  <si>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</si>
  <si>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грунтовая,удовлетворительное</t>
  </si>
  <si>
    <t>Противопожарная минерализованная полоса</t>
  </si>
  <si>
    <t>Пожарные водоемы и подъезды к источникам противопожарного водоснабжения</t>
  </si>
  <si>
    <t>Удовлетворительное. Может использовапться в течении всего календарного года.</t>
  </si>
  <si>
    <t>1</t>
  </si>
  <si>
    <t xml:space="preserve">Удовлетворительное. </t>
  </si>
  <si>
    <t>Пожарный наблюдательный пункт</t>
  </si>
  <si>
    <t>господств. Высота</t>
  </si>
  <si>
    <t xml:space="preserve">зона отдыха граждан, пребывающих в лесах </t>
  </si>
  <si>
    <t>2026</t>
  </si>
  <si>
    <t>ашлаги</t>
  </si>
  <si>
    <t>4</t>
  </si>
  <si>
    <t>5</t>
  </si>
  <si>
    <t>7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</si>
  <si>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</si>
  <si>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</si>
  <si>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</si>
  <si>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</si>
  <si>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</si>
  <si>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</si>
  <si>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</si>
  <si>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</si>
  <si>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</si>
  <si>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</si>
  <si>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</si>
  <si>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</si>
  <si>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01 апреля</t>
  </si>
  <si>
    <t>31</t>
  </si>
  <si>
    <t>кв.выд.</t>
  </si>
  <si>
    <t>2028</t>
  </si>
  <si>
    <t>2027</t>
  </si>
  <si>
    <t>2025</t>
  </si>
  <si>
    <t xml:space="preserve">№ п/п </t>
  </si>
  <si>
    <t xml:space="preserve">Хвойные </t>
  </si>
  <si>
    <t xml:space="preserve">Динамика плошадей погибших насаждений </t>
  </si>
  <si>
    <t>Хивское</t>
  </si>
  <si>
    <t>до 31 октября</t>
  </si>
  <si>
    <t>ИП Гереев Р.Г.                                                           № 2017-10-0006 от 03.04.2018г.</t>
  </si>
  <si>
    <t>кв. 99</t>
  </si>
  <si>
    <t>выд. 3</t>
  </si>
  <si>
    <t>ООО "Чере"                                                                    №2022-11-0009 от 17 ноября 2022 г</t>
  </si>
  <si>
    <t>для геологическому изучению недр, разработка месторождений полезных ископаемых</t>
  </si>
  <si>
    <t xml:space="preserve">                                                </t>
  </si>
  <si>
    <t>кв.71, выд.5</t>
  </si>
  <si>
    <t xml:space="preserve">Кв. 44  выд. 1,5,21,15,  Кв. 97 выд.17               Кв. 85  выд. 7,8,9
   Кв. 96  выд. 19,20 Кв.75   выд. 4
Кв. 93  выдел 9,20                                                
    Кв. 66  выдел 2
   Кв. 72  выдел 17
</t>
  </si>
  <si>
    <t xml:space="preserve">  Кв.98  выд.51 
Кв.98  выд. 52 
Кв.103  выд. 4       Кв.41  выд. 28,23,19,21,25,17,7
Кв 44 выд. 7;17,4
  Кв 43 выд 31;29;28;17;
Кв.94  выдел 15,25,20  
  Кв.47  выд. 1
Кв.47  выд. 4
Кв.38 выд. 7
Кв.41 выд. 22,25,13,11
Кв.42 выд. 3
</t>
  </si>
  <si>
    <t>кв.44, выд.11</t>
  </si>
  <si>
    <t>кв.71, выд.15</t>
  </si>
  <si>
    <t>река Чираг-чай      с.Хив с.Тпиг Хивское .лесничество С.Ш.41º46м  В.Д.47º58м</t>
  </si>
  <si>
    <t>Забор воды, можно произ.пожарную машину глубина 1м</t>
  </si>
  <si>
    <t>Хивское  лесничество кв 44 выд 3 41º46м C.Ш  47º 58B.</t>
  </si>
  <si>
    <t xml:space="preserve">Хивское лесничество кв 52 выд 9     41º46м C.Ш  47º 30мB.Д     </t>
  </si>
  <si>
    <t>кв.71, выд.2</t>
  </si>
  <si>
    <t>кв.44, выд.3</t>
  </si>
  <si>
    <t>кв.44,выд.3</t>
  </si>
  <si>
    <t>кв.74,выд.5</t>
  </si>
  <si>
    <t>1,3</t>
  </si>
  <si>
    <t xml:space="preserve">0,5          </t>
  </si>
  <si>
    <t xml:space="preserve">0,3         </t>
  </si>
  <si>
    <t xml:space="preserve">0,5  </t>
  </si>
  <si>
    <t xml:space="preserve">    1,2</t>
  </si>
  <si>
    <t xml:space="preserve">    0,2</t>
  </si>
  <si>
    <t xml:space="preserve">   0,6</t>
  </si>
  <si>
    <t xml:space="preserve">   0,4</t>
  </si>
  <si>
    <t xml:space="preserve">   1,0</t>
  </si>
  <si>
    <t xml:space="preserve">   0,2</t>
  </si>
  <si>
    <t>Кв. 77  выдел 6</t>
  </si>
  <si>
    <t xml:space="preserve">   Кв.94   выдел 13</t>
  </si>
  <si>
    <t xml:space="preserve">   Кв.94   выдел 12</t>
  </si>
  <si>
    <t xml:space="preserve">   Кв.93   выдел 7</t>
  </si>
  <si>
    <t xml:space="preserve">   Кв.94   выдел 14</t>
  </si>
  <si>
    <t xml:space="preserve">   Кв.94   выдел 32</t>
  </si>
  <si>
    <t xml:space="preserve">   Кв.39 выдел 6</t>
  </si>
  <si>
    <t xml:space="preserve">   Кв.39 выдел 3</t>
  </si>
  <si>
    <t xml:space="preserve">   Кв.37 выдел 3</t>
  </si>
  <si>
    <t xml:space="preserve">   Кв.36 выдел 8</t>
  </si>
  <si>
    <t xml:space="preserve">   Кв.36 выдел 13</t>
  </si>
  <si>
    <t xml:space="preserve">   Кв.36 выдел 12</t>
  </si>
  <si>
    <t xml:space="preserve">   Кв. 93  выдел 19         </t>
  </si>
  <si>
    <t xml:space="preserve">   Кв. 39 выдел 6</t>
  </si>
  <si>
    <t xml:space="preserve">   Кв. 39 выдел 8</t>
  </si>
  <si>
    <t xml:space="preserve">   Кв 39 выдел 9</t>
  </si>
  <si>
    <t xml:space="preserve">   </t>
  </si>
  <si>
    <t>1,5</t>
  </si>
  <si>
    <t xml:space="preserve">0,5       </t>
  </si>
  <si>
    <t xml:space="preserve">   0,5</t>
  </si>
  <si>
    <t xml:space="preserve">    0,5</t>
  </si>
  <si>
    <t xml:space="preserve">    </t>
  </si>
  <si>
    <t xml:space="preserve">   Кв. 93  выдел 7 </t>
  </si>
  <si>
    <t>Кв.96 выд.3</t>
  </si>
  <si>
    <t>Кв.95 выд.20</t>
  </si>
  <si>
    <t>Кв.96 выд.2</t>
  </si>
  <si>
    <t>Кв.94 выд.14</t>
  </si>
  <si>
    <t>Кв.94 выд.32</t>
  </si>
  <si>
    <t>Кв.94 выд.19</t>
  </si>
  <si>
    <t>Кв.94 выд.16</t>
  </si>
  <si>
    <t>Кв.93 выд.19</t>
  </si>
  <si>
    <t>Кв.93 выд.20</t>
  </si>
  <si>
    <t>Кв.93 выд.11</t>
  </si>
  <si>
    <t>0,5</t>
  </si>
  <si>
    <t>1,0</t>
  </si>
  <si>
    <t>0,3</t>
  </si>
  <si>
    <t>0,2</t>
  </si>
  <si>
    <t>0,6</t>
  </si>
  <si>
    <t>0,4</t>
  </si>
  <si>
    <t>2</t>
  </si>
  <si>
    <t>10</t>
  </si>
  <si>
    <t>кв.93, выд.7</t>
  </si>
  <si>
    <t>15</t>
  </si>
  <si>
    <t>кв.72 ,выд.12</t>
  </si>
  <si>
    <t>2,6</t>
  </si>
  <si>
    <t xml:space="preserve"> 3,0</t>
  </si>
  <si>
    <t xml:space="preserve"> 1,0</t>
  </si>
  <si>
    <t xml:space="preserve"> 1,4</t>
  </si>
  <si>
    <t xml:space="preserve"> 4,0</t>
  </si>
  <si>
    <t xml:space="preserve"> 6,0</t>
  </si>
  <si>
    <t xml:space="preserve"> 2,0</t>
  </si>
  <si>
    <t xml:space="preserve"> 0,8</t>
  </si>
  <si>
    <t xml:space="preserve">Кв.44    выдел   5                          </t>
  </si>
  <si>
    <t>кв.44  выдел 3</t>
  </si>
  <si>
    <t>кв.44  выдел 1</t>
  </si>
  <si>
    <t>кв.44  выдел 15</t>
  </si>
  <si>
    <t>кв. 44 выдел 21</t>
  </si>
  <si>
    <t>кв.74 выдел 1</t>
  </si>
  <si>
    <t>кв.72 выдел 30</t>
  </si>
  <si>
    <t>кв.78 выдел  12</t>
  </si>
  <si>
    <t xml:space="preserve">кв.73 выдел 2 </t>
  </si>
  <si>
    <t>кв. 73 выдел 5</t>
  </si>
  <si>
    <t>кв.73 выдел 6</t>
  </si>
  <si>
    <t>кв.73 выдел 14</t>
  </si>
  <si>
    <t>кв.76 выдел 6</t>
  </si>
  <si>
    <t>кв.76 выдел 3</t>
  </si>
  <si>
    <t>кв.76 выдел 2</t>
  </si>
  <si>
    <t>кв.96 выдел 32</t>
  </si>
  <si>
    <t>Кв. 94 выдел 15</t>
  </si>
  <si>
    <t>Кв. 98 выдел 52</t>
  </si>
  <si>
    <t>48</t>
  </si>
  <si>
    <t xml:space="preserve"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ГКУ РД "Хивское лесничество" </t>
  </si>
  <si>
    <t xml:space="preserve"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ГКУ РД  "Хивское лесничество" </t>
  </si>
  <si>
    <t xml:space="preserve"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ГКУ РД "Хивское лесничество" </t>
  </si>
  <si>
    <t xml:space="preserve">Проетируемые меры противопожарного обустойства лесов с учетом затарт на их выполнение  на территории ГКУ РД"Хивское лесничество" </t>
  </si>
  <si>
    <t xml:space="preserve">Oбъем и пообъектное распределение проектируемых мер в разрезе лесничеств с указанием квартала, выдела по ГКУ РД "Хивское лесничество" </t>
  </si>
  <si>
    <t>Календарный план выполения мер противопожаорного обустройства на территории ГКУ РД Хивское лесничества на 2024 год</t>
  </si>
  <si>
    <t xml:space="preserve">   Кв.42 выд.6,7,12</t>
  </si>
  <si>
    <t xml:space="preserve">   Кв.41 выд.19,14,15</t>
  </si>
  <si>
    <t xml:space="preserve">1,5          </t>
  </si>
  <si>
    <t xml:space="preserve">       </t>
  </si>
  <si>
    <t>3</t>
  </si>
  <si>
    <t>Кв.73 выд.12,10,13</t>
  </si>
  <si>
    <t>0</t>
  </si>
  <si>
    <t>кв.72,выд.12</t>
  </si>
  <si>
    <t>Кв.44выд.1</t>
  </si>
  <si>
    <t>Кв44выд.11</t>
  </si>
  <si>
    <t>Кв.102    выд.2</t>
  </si>
  <si>
    <t>Кв.90    выд. 2</t>
  </si>
  <si>
    <t xml:space="preserve">   Кв.79 выд.4,5</t>
  </si>
  <si>
    <t xml:space="preserve">1          </t>
  </si>
  <si>
    <t xml:space="preserve">   Кв.93 выд.19</t>
  </si>
  <si>
    <t>Кв 93    выд.7</t>
  </si>
  <si>
    <t>Кв42    выд.7,2,3</t>
  </si>
  <si>
    <t>Кв. 52 выд. 4</t>
  </si>
  <si>
    <t>Кв.41выд15</t>
  </si>
  <si>
    <t>Кв.98   выд.1</t>
  </si>
  <si>
    <t>Кв.68    выд. 3</t>
  </si>
  <si>
    <t xml:space="preserve">   Кв.41 выд.8</t>
  </si>
  <si>
    <t xml:space="preserve">   Кв.39 выд.6</t>
  </si>
  <si>
    <t>Кв 42    выд.19-21</t>
  </si>
  <si>
    <t>Кв.75 выд.16-18</t>
  </si>
  <si>
    <t>Кв.40 выд.5,12</t>
  </si>
  <si>
    <t>Кв.75 выд.18</t>
  </si>
  <si>
    <t>Кв.74 выд.2</t>
  </si>
  <si>
    <t>Кв.38 выд.5</t>
  </si>
  <si>
    <t>Кв.16выд19</t>
  </si>
  <si>
    <t xml:space="preserve">   Кв.74выд.1</t>
  </si>
  <si>
    <t xml:space="preserve">   Кв.72 выд.17</t>
  </si>
  <si>
    <t xml:space="preserve">1      </t>
  </si>
  <si>
    <t>Кв.71выд.20</t>
  </si>
  <si>
    <t>Кв 72    выд.22-24</t>
  </si>
  <si>
    <t>Кв.78выд.10</t>
  </si>
  <si>
    <t>Кв85 выд.7</t>
  </si>
  <si>
    <t>Кв.96 выд.9</t>
  </si>
  <si>
    <t>Кв.93выд.15</t>
  </si>
  <si>
    <t>Кв.71выдел 5</t>
  </si>
  <si>
    <t>Кв.72выдел 16</t>
  </si>
  <si>
    <t>Кв.22 выд.1</t>
  </si>
  <si>
    <t>Кв.59 выд.2</t>
  </si>
  <si>
    <t>Календарный план выполения мер противопожаорного обустройства на территории ГКУ РД "Хивское  лесничества на 2025 год</t>
  </si>
  <si>
    <t>Календарный план выполения мер противопожаорного обустройства на территории ГКУ РД Хивское лесничества на 2027 год</t>
  </si>
  <si>
    <t>Календарный план выполения мер противопожаорного обустройства на территории  ГКУ РД Хивского лесничества на 2026 год</t>
  </si>
  <si>
    <t>Календарный план выполения мер противопожаорного обустройства на территории Хивского лесничества на 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</si>
</sst>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29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 vertical="top"/>
    </xf>
    <xf numFmtId="49" fontId="11" fillId="0" borderId="44" xfId="0" applyNumberFormat="1" applyFont="1" applyBorder="1" applyAlignment="1">
      <alignment horizontal="center"/>
    </xf>
    <xf numFmtId="49" fontId="11" fillId="0" borderId="44" xfId="0" applyNumberFormat="1" applyFont="1" applyBorder="1" applyAlignment="1">
      <alignment horizontal="center" vertical="center" wrapText="1"/>
    </xf>
    <xf numFmtId="49" fontId="11" fillId="0" borderId="45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0" fillId="0" borderId="28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49" fontId="20" fillId="0" borderId="39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 wrapText="1"/>
    </xf>
    <xf numFmtId="49" fontId="20" fillId="0" borderId="42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/>
    </xf>
    <xf numFmtId="49" fontId="20" fillId="0" borderId="39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22" fillId="0" borderId="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5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1" fillId="3" borderId="3" xfId="0" applyNumberFormat="1" applyFont="1" applyFill="1" applyBorder="1" applyAlignment="1">
      <alignment horizontal="center" vertical="top" wrapText="1"/>
    </xf>
    <xf numFmtId="49" fontId="21" fillId="3" borderId="25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25" xfId="0" applyNumberFormat="1" applyFont="1" applyFill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/>
    </xf>
    <xf numFmtId="49" fontId="20" fillId="0" borderId="1" xfId="0" applyNumberFormat="1" applyFont="1" applyBorder="1" applyAlignment="1">
      <alignment horizontal="center" vertical="top"/>
    </xf>
    <xf numFmtId="49" fontId="20" fillId="0" borderId="4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0" fillId="0" borderId="5" xfId="0" applyNumberFormat="1" applyFont="1" applyBorder="1" applyAlignment="1">
      <alignment horizontal="center" vertical="top"/>
    </xf>
    <xf numFmtId="49" fontId="12" fillId="0" borderId="4" xfId="0" applyNumberFormat="1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center" vertical="top" wrapText="1"/>
    </xf>
    <xf numFmtId="49" fontId="1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0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T14"/>
  <sheetViews>
    <sheetView zoomScale="75" zoomScaleNormal="75" zoomScaleSheetLayoutView="95" workbookViewId="0">
      <selection activeCell="A7" sqref="A7:AT7"/>
    </sheetView>
  </sheetViews>
  <sheetFormatPr defaultRowHeight="15" x14ac:dyDescent="0.25"/>
  <cols>
    <col min="1" max="1" width="9.140625" style="70" customWidth="1"/>
    <col min="2" max="2" width="13.28515625" style="70" customWidth="1"/>
    <col min="3" max="3" width="15.42578125" style="70" customWidth="1"/>
    <col min="4" max="4" width="13.42578125" style="70" customWidth="1"/>
    <col min="5" max="5" width="16.140625" style="70" customWidth="1"/>
    <col min="6" max="6" width="16.28515625" style="70" customWidth="1"/>
    <col min="7" max="7" width="12.7109375" style="70" customWidth="1"/>
    <col min="8" max="8" width="14.140625" style="70" customWidth="1"/>
    <col min="9" max="9" width="16.85546875" style="70" customWidth="1"/>
    <col min="10" max="10" width="10.85546875" style="70" customWidth="1"/>
    <col min="11" max="12" width="9.140625" style="70" customWidth="1"/>
    <col min="13" max="16" width="9.140625" style="70"/>
    <col min="17" max="17" width="12.28515625" style="70" customWidth="1"/>
    <col min="18" max="22" width="9.140625" style="70"/>
    <col min="23" max="23" width="12" style="70" customWidth="1"/>
    <col min="24" max="24" width="9.140625" style="70"/>
    <col min="25" max="25" width="9.5703125" style="70" customWidth="1"/>
    <col min="26" max="16384" width="9.140625" style="70"/>
  </cols>
  <sheetData>
    <row r="7" spans="1:46" ht="78" customHeight="1" x14ac:dyDescent="0.25">
      <c r="A7" s="170" t="s">
        <v>263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</row>
    <row r="8" spans="1:46" x14ac:dyDescent="0.25">
      <c r="A8" s="151" t="s">
        <v>157</v>
      </c>
      <c r="B8" s="157" t="s">
        <v>21</v>
      </c>
      <c r="C8" s="157" t="s">
        <v>114</v>
      </c>
      <c r="D8" s="157" t="s">
        <v>115</v>
      </c>
      <c r="E8" s="155" t="s">
        <v>87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73" t="s">
        <v>100</v>
      </c>
      <c r="R8" s="174"/>
      <c r="S8" s="174"/>
      <c r="T8" s="175"/>
      <c r="U8" s="173" t="s">
        <v>101</v>
      </c>
      <c r="V8" s="174"/>
      <c r="W8" s="174"/>
      <c r="X8" s="174"/>
      <c r="Y8" s="175"/>
      <c r="Z8" s="173" t="s">
        <v>104</v>
      </c>
      <c r="AA8" s="174"/>
      <c r="AB8" s="175"/>
      <c r="AC8" s="173" t="s">
        <v>106</v>
      </c>
      <c r="AD8" s="174"/>
      <c r="AE8" s="174"/>
      <c r="AF8" s="174"/>
      <c r="AG8" s="174"/>
      <c r="AH8" s="174"/>
      <c r="AI8" s="174"/>
      <c r="AJ8" s="174"/>
      <c r="AK8" s="175"/>
      <c r="AL8" s="155" t="s">
        <v>108</v>
      </c>
      <c r="AM8" s="155"/>
      <c r="AN8" s="155"/>
      <c r="AO8" s="155" t="s">
        <v>159</v>
      </c>
      <c r="AP8" s="155"/>
      <c r="AQ8" s="155"/>
      <c r="AR8" s="156" t="s">
        <v>110</v>
      </c>
      <c r="AS8" s="156"/>
      <c r="AT8" s="156"/>
    </row>
    <row r="9" spans="1:46" x14ac:dyDescent="0.25">
      <c r="A9" s="171"/>
      <c r="B9" s="172"/>
      <c r="C9" s="172"/>
      <c r="D9" s="172"/>
      <c r="E9" s="157" t="s">
        <v>88</v>
      </c>
      <c r="F9" s="159" t="s">
        <v>86</v>
      </c>
      <c r="G9" s="159"/>
      <c r="H9" s="159"/>
      <c r="I9" s="159" t="s">
        <v>92</v>
      </c>
      <c r="J9" s="159"/>
      <c r="K9" s="159"/>
      <c r="L9" s="159" t="s">
        <v>94</v>
      </c>
      <c r="M9" s="159"/>
      <c r="N9" s="159"/>
      <c r="O9" s="159"/>
      <c r="P9" s="159"/>
      <c r="Q9" s="160" t="s">
        <v>139</v>
      </c>
      <c r="R9" s="162" t="s">
        <v>140</v>
      </c>
      <c r="S9" s="163"/>
      <c r="T9" s="164"/>
      <c r="U9" s="157" t="s">
        <v>95</v>
      </c>
      <c r="V9" s="157" t="s">
        <v>96</v>
      </c>
      <c r="W9" s="157" t="s">
        <v>97</v>
      </c>
      <c r="X9" s="157" t="s">
        <v>98</v>
      </c>
      <c r="Y9" s="157" t="s">
        <v>99</v>
      </c>
      <c r="Z9" s="165" t="s">
        <v>102</v>
      </c>
      <c r="AA9" s="165" t="s">
        <v>103</v>
      </c>
      <c r="AB9" s="165" t="s">
        <v>105</v>
      </c>
      <c r="AC9" s="165" t="s">
        <v>107</v>
      </c>
      <c r="AD9" s="173" t="s">
        <v>109</v>
      </c>
      <c r="AE9" s="174"/>
      <c r="AF9" s="175"/>
      <c r="AG9" s="176" t="s">
        <v>141</v>
      </c>
      <c r="AH9" s="176"/>
      <c r="AI9" s="176"/>
      <c r="AJ9" s="176"/>
      <c r="AK9" s="165" t="s">
        <v>122</v>
      </c>
      <c r="AL9" s="151">
        <v>2021</v>
      </c>
      <c r="AM9" s="151">
        <v>2022</v>
      </c>
      <c r="AN9" s="151">
        <v>2023</v>
      </c>
      <c r="AO9" s="151">
        <v>2021</v>
      </c>
      <c r="AP9" s="151">
        <v>2022</v>
      </c>
      <c r="AQ9" s="151">
        <v>2023</v>
      </c>
      <c r="AR9" s="153" t="s">
        <v>111</v>
      </c>
      <c r="AS9" s="153" t="s">
        <v>112</v>
      </c>
      <c r="AT9" s="153" t="s">
        <v>113</v>
      </c>
    </row>
    <row r="10" spans="1:46" ht="285" x14ac:dyDescent="0.25">
      <c r="A10" s="152"/>
      <c r="B10" s="158"/>
      <c r="C10" s="158"/>
      <c r="D10" s="158"/>
      <c r="E10" s="158"/>
      <c r="F10" s="63" t="s">
        <v>89</v>
      </c>
      <c r="G10" s="63" t="s">
        <v>90</v>
      </c>
      <c r="H10" s="63" t="s">
        <v>91</v>
      </c>
      <c r="I10" s="63" t="s">
        <v>158</v>
      </c>
      <c r="J10" s="63" t="s">
        <v>121</v>
      </c>
      <c r="K10" s="63" t="s">
        <v>93</v>
      </c>
      <c r="L10" s="63" t="s">
        <v>116</v>
      </c>
      <c r="M10" s="63" t="s">
        <v>120</v>
      </c>
      <c r="N10" s="63" t="s">
        <v>117</v>
      </c>
      <c r="O10" s="63" t="s">
        <v>118</v>
      </c>
      <c r="P10" s="63" t="s">
        <v>119</v>
      </c>
      <c r="Q10" s="161"/>
      <c r="R10" s="64" t="s">
        <v>142</v>
      </c>
      <c r="S10" s="64" t="s">
        <v>143</v>
      </c>
      <c r="T10" s="64" t="s">
        <v>144</v>
      </c>
      <c r="U10" s="158"/>
      <c r="V10" s="158"/>
      <c r="W10" s="158"/>
      <c r="X10" s="158"/>
      <c r="Y10" s="158"/>
      <c r="Z10" s="166"/>
      <c r="AA10" s="166"/>
      <c r="AB10" s="166"/>
      <c r="AC10" s="166"/>
      <c r="AD10" s="65">
        <v>2021</v>
      </c>
      <c r="AE10" s="65">
        <v>2022</v>
      </c>
      <c r="AF10" s="65">
        <v>2023</v>
      </c>
      <c r="AG10" s="66" t="s">
        <v>145</v>
      </c>
      <c r="AH10" s="66" t="s">
        <v>146</v>
      </c>
      <c r="AI10" s="66" t="s">
        <v>147</v>
      </c>
      <c r="AJ10" s="66" t="s">
        <v>148</v>
      </c>
      <c r="AK10" s="166"/>
      <c r="AL10" s="152"/>
      <c r="AM10" s="152"/>
      <c r="AN10" s="152"/>
      <c r="AO10" s="152"/>
      <c r="AP10" s="152"/>
      <c r="AQ10" s="152"/>
      <c r="AR10" s="154"/>
      <c r="AS10" s="154"/>
      <c r="AT10" s="154"/>
    </row>
    <row r="11" spans="1:46" x14ac:dyDescent="0.25">
      <c r="A11" s="71" t="s">
        <v>2</v>
      </c>
      <c r="B11" s="67">
        <v>1</v>
      </c>
      <c r="C11" s="67">
        <v>2</v>
      </c>
      <c r="D11" s="67">
        <v>3</v>
      </c>
      <c r="E11" s="67">
        <v>4</v>
      </c>
      <c r="F11" s="67">
        <v>5</v>
      </c>
      <c r="G11" s="67">
        <v>6</v>
      </c>
      <c r="H11" s="67">
        <v>7</v>
      </c>
      <c r="I11" s="67">
        <v>8</v>
      </c>
      <c r="J11" s="67">
        <v>9</v>
      </c>
      <c r="K11" s="67">
        <v>10</v>
      </c>
      <c r="L11" s="67">
        <v>11</v>
      </c>
      <c r="M11" s="67">
        <v>12</v>
      </c>
      <c r="N11" s="67">
        <v>13</v>
      </c>
      <c r="O11" s="67">
        <v>14</v>
      </c>
      <c r="P11" s="67">
        <v>15</v>
      </c>
      <c r="Q11" s="67">
        <v>16</v>
      </c>
      <c r="R11" s="67">
        <v>17</v>
      </c>
      <c r="S11" s="67">
        <v>18</v>
      </c>
      <c r="T11" s="67">
        <v>19</v>
      </c>
      <c r="U11" s="67">
        <v>20</v>
      </c>
      <c r="V11" s="67">
        <v>21</v>
      </c>
      <c r="W11" s="67">
        <v>22</v>
      </c>
      <c r="X11" s="67">
        <v>23</v>
      </c>
      <c r="Y11" s="67">
        <v>24</v>
      </c>
      <c r="Z11" s="67">
        <v>25</v>
      </c>
      <c r="AA11" s="67">
        <v>26</v>
      </c>
      <c r="AB11" s="67">
        <v>27</v>
      </c>
      <c r="AC11" s="67">
        <v>28</v>
      </c>
      <c r="AD11" s="67">
        <v>29</v>
      </c>
      <c r="AE11" s="67">
        <v>30</v>
      </c>
      <c r="AF11" s="67">
        <v>31</v>
      </c>
      <c r="AG11" s="67">
        <v>32</v>
      </c>
      <c r="AH11" s="67">
        <v>33</v>
      </c>
      <c r="AI11" s="67">
        <v>34</v>
      </c>
      <c r="AJ11" s="67">
        <v>35</v>
      </c>
      <c r="AK11" s="67">
        <v>36</v>
      </c>
      <c r="AL11" s="67">
        <v>37</v>
      </c>
      <c r="AM11" s="67">
        <v>38</v>
      </c>
      <c r="AN11" s="67">
        <v>39</v>
      </c>
      <c r="AO11" s="67">
        <v>40</v>
      </c>
      <c r="AP11" s="67">
        <v>41</v>
      </c>
      <c r="AQ11" s="67">
        <v>42</v>
      </c>
      <c r="AR11" s="67">
        <v>43</v>
      </c>
      <c r="AS11" s="67">
        <v>44</v>
      </c>
      <c r="AT11" s="67">
        <v>45</v>
      </c>
    </row>
    <row r="12" spans="1:46" ht="30" customHeight="1" x14ac:dyDescent="0.25">
      <c r="A12" s="61">
        <v>1</v>
      </c>
      <c r="B12" s="68" t="s">
        <v>160</v>
      </c>
      <c r="C12" s="126" t="s">
        <v>149</v>
      </c>
      <c r="D12" s="68">
        <v>14.6</v>
      </c>
      <c r="E12" s="68">
        <v>17125</v>
      </c>
      <c r="F12" s="68">
        <v>17125</v>
      </c>
      <c r="G12" s="68"/>
      <c r="H12" s="68"/>
      <c r="I12" s="68"/>
      <c r="J12" s="68">
        <v>8963</v>
      </c>
      <c r="K12" s="68">
        <v>6816</v>
      </c>
      <c r="L12" s="68">
        <v>2121</v>
      </c>
      <c r="M12" s="139">
        <v>11745</v>
      </c>
      <c r="N12" s="68">
        <v>1435</v>
      </c>
      <c r="O12" s="68">
        <v>470</v>
      </c>
      <c r="P12" s="68">
        <v>486</v>
      </c>
      <c r="Q12" s="68">
        <v>17125</v>
      </c>
      <c r="R12" s="68"/>
      <c r="S12" s="68"/>
      <c r="T12" s="68"/>
      <c r="U12" s="68">
        <v>230</v>
      </c>
      <c r="V12" s="68">
        <v>1891</v>
      </c>
      <c r="W12" s="68">
        <v>11745</v>
      </c>
      <c r="X12" s="69">
        <v>1435</v>
      </c>
      <c r="Y12" s="72">
        <v>956</v>
      </c>
      <c r="Z12" s="68" t="s">
        <v>151</v>
      </c>
      <c r="AA12" s="73" t="s">
        <v>161</v>
      </c>
      <c r="AB12" s="69">
        <v>214</v>
      </c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46" x14ac:dyDescent="0.25">
      <c r="A13" s="167" t="s">
        <v>150</v>
      </c>
      <c r="B13" s="168"/>
      <c r="C13" s="168"/>
      <c r="D13" s="169"/>
      <c r="E13" s="68">
        <f>SUM(E12:E12)</f>
        <v>17125</v>
      </c>
      <c r="F13" s="68">
        <v>17125</v>
      </c>
      <c r="G13" s="68"/>
      <c r="H13" s="68"/>
      <c r="I13" s="68"/>
      <c r="J13" s="68">
        <v>8963</v>
      </c>
      <c r="K13" s="68">
        <v>6816</v>
      </c>
      <c r="L13" s="68">
        <v>2121</v>
      </c>
      <c r="M13" s="139">
        <v>11745</v>
      </c>
      <c r="N13" s="68">
        <v>1435</v>
      </c>
      <c r="O13" s="68">
        <v>470</v>
      </c>
      <c r="P13" s="68">
        <v>486</v>
      </c>
      <c r="Q13" s="68">
        <f>SUM(Q12:Q12)</f>
        <v>17125</v>
      </c>
      <c r="R13" s="68"/>
      <c r="S13" s="68"/>
      <c r="T13" s="68"/>
      <c r="U13" s="68">
        <f>SUM(U12:U12)</f>
        <v>230</v>
      </c>
      <c r="V13" s="68">
        <f>SUM(V12:V12)</f>
        <v>1891</v>
      </c>
      <c r="W13" s="68">
        <f>SUM(W12:W12)</f>
        <v>11745</v>
      </c>
      <c r="X13" s="61">
        <f>SUM(X12:X12)</f>
        <v>1435</v>
      </c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46" x14ac:dyDescent="0.25">
      <c r="A14" s="61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</row>
  </sheetData>
  <mergeCells count="41">
    <mergeCell ref="A13:D13"/>
    <mergeCell ref="A7:AT7"/>
    <mergeCell ref="A8:A10"/>
    <mergeCell ref="B8:B10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9"/>
  <sheetViews>
    <sheetView view="pageLayout" topLeftCell="A4" zoomScale="75" zoomScaleNormal="100" zoomScaleSheetLayoutView="100" zoomScalePageLayoutView="75" workbookViewId="0">
      <selection activeCell="A2" sqref="A2:U2"/>
    </sheetView>
  </sheetViews>
  <sheetFormatPr defaultRowHeight="15" x14ac:dyDescent="0.25"/>
  <cols>
    <col min="1" max="1" width="9.140625" style="70"/>
    <col min="2" max="2" width="34.42578125" style="70" customWidth="1"/>
    <col min="3" max="3" width="42.85546875" style="70" customWidth="1"/>
    <col min="4" max="4" width="15.140625" style="70" customWidth="1"/>
    <col min="5" max="5" width="13.28515625" style="70" customWidth="1"/>
    <col min="6" max="6" width="26.7109375" style="70" customWidth="1"/>
    <col min="7" max="7" width="17.7109375" style="70" customWidth="1"/>
    <col min="8" max="9" width="17.28515625" style="70" customWidth="1"/>
    <col min="10" max="10" width="16.85546875" style="70" customWidth="1"/>
    <col min="11" max="11" width="12.140625" style="70" bestFit="1" customWidth="1"/>
    <col min="12" max="22" width="13.140625" style="70" bestFit="1" customWidth="1"/>
    <col min="23" max="16384" width="9.140625" style="70"/>
  </cols>
  <sheetData>
    <row r="2" spans="1:22" ht="55.5" customHeight="1" x14ac:dyDescent="0.25">
      <c r="A2" s="179" t="s">
        <v>262</v>
      </c>
      <c r="B2" s="179"/>
      <c r="C2" s="179"/>
      <c r="D2" s="179"/>
      <c r="E2" s="179"/>
      <c r="F2" s="179"/>
      <c r="G2" s="179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</row>
    <row r="3" spans="1:22" ht="45" customHeight="1" x14ac:dyDescent="0.25">
      <c r="A3" s="165" t="s">
        <v>0</v>
      </c>
      <c r="B3" s="165" t="s">
        <v>21</v>
      </c>
      <c r="C3" s="165" t="s">
        <v>28</v>
      </c>
      <c r="D3" s="177" t="s">
        <v>4</v>
      </c>
      <c r="E3" s="178"/>
      <c r="F3" s="165" t="s">
        <v>3</v>
      </c>
      <c r="G3" s="165" t="s">
        <v>1</v>
      </c>
      <c r="H3" s="159" t="s">
        <v>22</v>
      </c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71"/>
    </row>
    <row r="4" spans="1:22" ht="409.5" x14ac:dyDescent="0.25">
      <c r="A4" s="180"/>
      <c r="B4" s="180"/>
      <c r="C4" s="180"/>
      <c r="D4" s="181"/>
      <c r="E4" s="182"/>
      <c r="F4" s="180"/>
      <c r="G4" s="180"/>
      <c r="H4" s="155" t="s">
        <v>17</v>
      </c>
      <c r="I4" s="155"/>
      <c r="J4" s="155"/>
      <c r="K4" s="74" t="s">
        <v>5</v>
      </c>
      <c r="L4" s="74" t="s">
        <v>6</v>
      </c>
      <c r="M4" s="74" t="s">
        <v>7</v>
      </c>
      <c r="N4" s="74" t="s">
        <v>8</v>
      </c>
      <c r="O4" s="74" t="s">
        <v>9</v>
      </c>
      <c r="P4" s="74" t="s">
        <v>10</v>
      </c>
      <c r="Q4" s="74" t="s">
        <v>11</v>
      </c>
      <c r="R4" s="74" t="s">
        <v>12</v>
      </c>
      <c r="S4" s="74" t="s">
        <v>13</v>
      </c>
      <c r="T4" s="74" t="s">
        <v>14</v>
      </c>
      <c r="U4" s="74" t="s">
        <v>15</v>
      </c>
      <c r="V4" s="74" t="s">
        <v>16</v>
      </c>
    </row>
    <row r="5" spans="1:22" ht="28.5" x14ac:dyDescent="0.25">
      <c r="A5" s="166"/>
      <c r="B5" s="166"/>
      <c r="C5" s="166"/>
      <c r="D5" s="183"/>
      <c r="E5" s="184"/>
      <c r="F5" s="166"/>
      <c r="G5" s="166"/>
      <c r="H5" s="74" t="s">
        <v>18</v>
      </c>
      <c r="I5" s="74" t="s">
        <v>19</v>
      </c>
      <c r="J5" s="71" t="s">
        <v>20</v>
      </c>
      <c r="K5" s="74" t="s">
        <v>23</v>
      </c>
      <c r="L5" s="74" t="s">
        <v>24</v>
      </c>
      <c r="M5" s="74" t="s">
        <v>24</v>
      </c>
      <c r="N5" s="74" t="s">
        <v>25</v>
      </c>
      <c r="O5" s="74" t="s">
        <v>25</v>
      </c>
      <c r="P5" s="74" t="s">
        <v>25</v>
      </c>
      <c r="Q5" s="74" t="s">
        <v>23</v>
      </c>
      <c r="R5" s="74" t="s">
        <v>26</v>
      </c>
      <c r="S5" s="74" t="s">
        <v>26</v>
      </c>
      <c r="T5" s="74" t="s">
        <v>26</v>
      </c>
      <c r="U5" s="74" t="s">
        <v>27</v>
      </c>
      <c r="V5" s="74" t="s">
        <v>26</v>
      </c>
    </row>
    <row r="6" spans="1:22" ht="15.75" thickBot="1" x14ac:dyDescent="0.3">
      <c r="A6" s="75" t="s">
        <v>2</v>
      </c>
      <c r="B6" s="75">
        <v>1</v>
      </c>
      <c r="C6" s="75">
        <v>2</v>
      </c>
      <c r="D6" s="177">
        <v>3</v>
      </c>
      <c r="E6" s="178"/>
      <c r="F6" s="75">
        <v>4</v>
      </c>
      <c r="G6" s="75">
        <v>5</v>
      </c>
      <c r="H6" s="76">
        <v>6</v>
      </c>
      <c r="I6" s="77">
        <v>7</v>
      </c>
      <c r="J6" s="77">
        <v>8</v>
      </c>
      <c r="K6" s="76">
        <v>9</v>
      </c>
      <c r="L6" s="75">
        <v>10</v>
      </c>
      <c r="M6" s="76">
        <v>11</v>
      </c>
      <c r="N6" s="75">
        <v>12</v>
      </c>
      <c r="O6" s="76">
        <v>13</v>
      </c>
      <c r="P6" s="75">
        <v>14</v>
      </c>
      <c r="Q6" s="76">
        <v>15</v>
      </c>
      <c r="R6" s="75">
        <v>16</v>
      </c>
      <c r="S6" s="76">
        <v>17</v>
      </c>
      <c r="T6" s="75">
        <v>18</v>
      </c>
      <c r="U6" s="76">
        <v>19</v>
      </c>
      <c r="V6" s="75">
        <v>20</v>
      </c>
    </row>
    <row r="7" spans="1:22" ht="127.5" customHeight="1" thickBot="1" x14ac:dyDescent="0.3">
      <c r="A7" s="132">
        <v>1</v>
      </c>
      <c r="B7" s="127" t="s">
        <v>160</v>
      </c>
      <c r="C7" s="127" t="s">
        <v>162</v>
      </c>
      <c r="D7" s="78" t="s">
        <v>163</v>
      </c>
      <c r="E7" s="78" t="s">
        <v>164</v>
      </c>
      <c r="F7" s="133">
        <v>6.9</v>
      </c>
      <c r="G7" s="137" t="s">
        <v>166</v>
      </c>
      <c r="H7" s="127"/>
      <c r="I7" s="130"/>
      <c r="J7" s="129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8">
        <v>1</v>
      </c>
    </row>
    <row r="8" spans="1:22" s="138" customFormat="1" ht="127.5" customHeight="1" thickBot="1" x14ac:dyDescent="0.3">
      <c r="A8" s="132">
        <v>2</v>
      </c>
      <c r="B8" s="131" t="s">
        <v>160</v>
      </c>
      <c r="C8" s="127" t="s">
        <v>165</v>
      </c>
      <c r="D8" s="78" t="s">
        <v>163</v>
      </c>
      <c r="E8" s="78" t="s">
        <v>164</v>
      </c>
      <c r="F8" s="127">
        <v>1.7</v>
      </c>
      <c r="G8" s="134" t="s">
        <v>166</v>
      </c>
      <c r="H8" s="127"/>
      <c r="I8" s="130"/>
      <c r="J8" s="129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8">
        <v>1</v>
      </c>
    </row>
    <row r="9" spans="1:22" ht="42" customHeight="1" thickBot="1" x14ac:dyDescent="0.3">
      <c r="A9" s="136"/>
      <c r="B9" s="131" t="s">
        <v>150</v>
      </c>
      <c r="C9" s="133" t="s">
        <v>167</v>
      </c>
      <c r="D9" s="80"/>
      <c r="E9" s="80"/>
      <c r="F9" s="135">
        <v>8.6</v>
      </c>
      <c r="G9" s="134"/>
      <c r="H9" s="140"/>
      <c r="I9" s="141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2">
        <v>2</v>
      </c>
    </row>
  </sheetData>
  <autoFilter ref="A6:V6">
    <filterColumn colId="3" showButton="0"/>
  </autoFilter>
  <mergeCells count="10">
    <mergeCell ref="D6:E6"/>
    <mergeCell ref="A2:U2"/>
    <mergeCell ref="H3:U3"/>
    <mergeCell ref="H4:J4"/>
    <mergeCell ref="C3:C5"/>
    <mergeCell ref="F3:F5"/>
    <mergeCell ref="G3:G5"/>
    <mergeCell ref="A3:A5"/>
    <mergeCell ref="B3:B5"/>
    <mergeCell ref="D3:E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"/>
  <sheetViews>
    <sheetView topLeftCell="A4" zoomScaleNormal="100" workbookViewId="0">
      <selection activeCell="B3" sqref="B3:H3"/>
    </sheetView>
  </sheetViews>
  <sheetFormatPr defaultRowHeight="15" x14ac:dyDescent="0.25"/>
  <cols>
    <col min="1" max="2" width="9.140625" style="70"/>
    <col min="3" max="4" width="19.28515625" style="70" customWidth="1"/>
    <col min="5" max="5" width="21.85546875" style="70" customWidth="1"/>
    <col min="6" max="7" width="15.5703125" style="70" customWidth="1"/>
    <col min="8" max="8" width="12.7109375" style="70" customWidth="1"/>
    <col min="9" max="16384" width="9.140625" style="70"/>
  </cols>
  <sheetData>
    <row r="3" spans="1:8" ht="42" customHeight="1" x14ac:dyDescent="0.25">
      <c r="B3" s="170" t="s">
        <v>264</v>
      </c>
      <c r="C3" s="170"/>
      <c r="D3" s="170"/>
      <c r="E3" s="170"/>
      <c r="F3" s="170"/>
      <c r="G3" s="170"/>
      <c r="H3" s="170"/>
    </row>
    <row r="5" spans="1:8" ht="213.75" x14ac:dyDescent="0.25">
      <c r="B5" s="74" t="s">
        <v>70</v>
      </c>
      <c r="C5" s="74" t="s">
        <v>21</v>
      </c>
      <c r="D5" s="74" t="s">
        <v>73</v>
      </c>
      <c r="E5" s="74" t="s">
        <v>71</v>
      </c>
      <c r="F5" s="74" t="s">
        <v>74</v>
      </c>
      <c r="G5" s="74" t="s">
        <v>29</v>
      </c>
      <c r="H5" s="74" t="s">
        <v>72</v>
      </c>
    </row>
    <row r="6" spans="1:8" x14ac:dyDescent="0.25">
      <c r="B6" s="74" t="s">
        <v>2</v>
      </c>
      <c r="C6" s="74">
        <v>1</v>
      </c>
      <c r="D6" s="74">
        <v>2</v>
      </c>
      <c r="E6" s="74">
        <v>3</v>
      </c>
      <c r="F6" s="74">
        <v>4</v>
      </c>
      <c r="G6" s="74">
        <v>5</v>
      </c>
      <c r="H6" s="74">
        <v>6</v>
      </c>
    </row>
    <row r="7" spans="1:8" ht="164.25" customHeight="1" x14ac:dyDescent="0.25">
      <c r="A7" s="185"/>
      <c r="B7" s="189">
        <v>1</v>
      </c>
      <c r="C7" s="189" t="s">
        <v>160</v>
      </c>
      <c r="D7" s="83" t="s">
        <v>17</v>
      </c>
      <c r="E7" s="83" t="s">
        <v>169</v>
      </c>
      <c r="F7" s="83">
        <v>16</v>
      </c>
      <c r="G7" s="83" t="s">
        <v>23</v>
      </c>
      <c r="H7" s="52" t="s">
        <v>125</v>
      </c>
    </row>
    <row r="8" spans="1:8" ht="164.25" customHeight="1" x14ac:dyDescent="0.25">
      <c r="A8" s="185"/>
      <c r="B8" s="190"/>
      <c r="C8" s="190"/>
      <c r="D8" s="83" t="s">
        <v>126</v>
      </c>
      <c r="E8" s="83" t="s">
        <v>170</v>
      </c>
      <c r="F8" s="83">
        <v>38</v>
      </c>
      <c r="G8" s="83" t="s">
        <v>23</v>
      </c>
      <c r="H8" s="52" t="s">
        <v>130</v>
      </c>
    </row>
    <row r="9" spans="1:8" ht="102" x14ac:dyDescent="0.25">
      <c r="A9" s="185"/>
      <c r="B9" s="190"/>
      <c r="C9" s="190"/>
      <c r="D9" s="83" t="s">
        <v>127</v>
      </c>
      <c r="E9" s="83" t="s">
        <v>173</v>
      </c>
      <c r="F9" s="83" t="s">
        <v>174</v>
      </c>
      <c r="G9" s="52"/>
      <c r="H9" s="52" t="s">
        <v>128</v>
      </c>
    </row>
    <row r="10" spans="1:8" s="143" customFormat="1" ht="45" x14ac:dyDescent="0.25">
      <c r="A10" s="185"/>
      <c r="B10" s="190"/>
      <c r="C10" s="190"/>
      <c r="D10" s="83" t="s">
        <v>131</v>
      </c>
      <c r="E10" s="83" t="s">
        <v>176</v>
      </c>
      <c r="F10" s="83">
        <v>1</v>
      </c>
      <c r="G10" s="52" t="s">
        <v>26</v>
      </c>
      <c r="H10" s="52" t="s">
        <v>132</v>
      </c>
    </row>
    <row r="11" spans="1:8" ht="45.75" customHeight="1" x14ac:dyDescent="0.25">
      <c r="A11" s="185"/>
      <c r="B11" s="190"/>
      <c r="C11" s="190"/>
      <c r="D11" s="83" t="s">
        <v>131</v>
      </c>
      <c r="E11" s="83" t="s">
        <v>175</v>
      </c>
      <c r="F11" s="52">
        <v>1</v>
      </c>
      <c r="G11" s="52" t="s">
        <v>26</v>
      </c>
      <c r="H11" s="52" t="s">
        <v>132</v>
      </c>
    </row>
    <row r="12" spans="1:8" ht="60.75" customHeight="1" x14ac:dyDescent="0.25">
      <c r="A12" s="185"/>
      <c r="B12" s="190"/>
      <c r="C12" s="190"/>
      <c r="D12" s="186" t="s">
        <v>133</v>
      </c>
      <c r="E12" s="83" t="s">
        <v>168</v>
      </c>
      <c r="F12" s="52">
        <v>1</v>
      </c>
      <c r="G12" s="52" t="s">
        <v>26</v>
      </c>
      <c r="H12" s="52" t="s">
        <v>130</v>
      </c>
    </row>
    <row r="13" spans="1:8" ht="60.75" customHeight="1" x14ac:dyDescent="0.25">
      <c r="A13" s="185"/>
      <c r="B13" s="190"/>
      <c r="C13" s="190"/>
      <c r="D13" s="187"/>
      <c r="E13" s="83" t="s">
        <v>171</v>
      </c>
      <c r="F13" s="52">
        <v>1</v>
      </c>
      <c r="G13" s="52" t="s">
        <v>26</v>
      </c>
      <c r="H13" s="52" t="s">
        <v>130</v>
      </c>
    </row>
    <row r="14" spans="1:8" ht="60.75" customHeight="1" x14ac:dyDescent="0.25">
      <c r="A14" s="185"/>
      <c r="B14" s="190"/>
      <c r="C14" s="190"/>
      <c r="D14" s="188"/>
      <c r="E14" s="83" t="s">
        <v>172</v>
      </c>
      <c r="F14" s="52">
        <v>1</v>
      </c>
      <c r="G14" s="52" t="s">
        <v>26</v>
      </c>
      <c r="H14" s="52" t="s">
        <v>130</v>
      </c>
    </row>
    <row r="15" spans="1:8" ht="60.75" customHeight="1" x14ac:dyDescent="0.25">
      <c r="B15" s="190"/>
      <c r="C15" s="190"/>
      <c r="D15" s="186" t="s">
        <v>135</v>
      </c>
      <c r="E15" s="83" t="s">
        <v>177</v>
      </c>
      <c r="F15" s="52">
        <v>1</v>
      </c>
      <c r="G15" s="52" t="s">
        <v>26</v>
      </c>
      <c r="H15" s="52" t="s">
        <v>130</v>
      </c>
    </row>
    <row r="16" spans="1:8" s="143" customFormat="1" ht="60.75" customHeight="1" x14ac:dyDescent="0.25">
      <c r="B16" s="190"/>
      <c r="C16" s="190"/>
      <c r="D16" s="187"/>
      <c r="E16" s="83" t="s">
        <v>179</v>
      </c>
      <c r="F16" s="52">
        <v>1</v>
      </c>
      <c r="G16" s="52" t="s">
        <v>26</v>
      </c>
      <c r="H16" s="52" t="s">
        <v>130</v>
      </c>
    </row>
    <row r="17" spans="2:8" s="143" customFormat="1" ht="60.75" customHeight="1" x14ac:dyDescent="0.25">
      <c r="B17" s="190"/>
      <c r="C17" s="190"/>
      <c r="D17" s="187"/>
      <c r="E17" s="83" t="s">
        <v>180</v>
      </c>
      <c r="F17" s="52">
        <v>1</v>
      </c>
      <c r="G17" s="52" t="s">
        <v>26</v>
      </c>
      <c r="H17" s="52" t="s">
        <v>130</v>
      </c>
    </row>
    <row r="18" spans="2:8" ht="60.75" customHeight="1" x14ac:dyDescent="0.25">
      <c r="B18" s="191"/>
      <c r="C18" s="191"/>
      <c r="D18" s="188"/>
      <c r="E18" s="83" t="s">
        <v>178</v>
      </c>
      <c r="F18" s="52">
        <v>1</v>
      </c>
      <c r="G18" s="52" t="s">
        <v>26</v>
      </c>
      <c r="H18" s="52" t="s">
        <v>130</v>
      </c>
    </row>
  </sheetData>
  <mergeCells count="6">
    <mergeCell ref="A7:A14"/>
    <mergeCell ref="D15:D18"/>
    <mergeCell ref="B3:H3"/>
    <mergeCell ref="D12:D14"/>
    <mergeCell ref="B7:B18"/>
    <mergeCell ref="C7:C18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33"/>
  <sheetViews>
    <sheetView view="pageBreakPreview" topLeftCell="A7" zoomScale="95" zoomScaleNormal="100" zoomScaleSheetLayoutView="95" workbookViewId="0">
      <selection activeCell="J13" sqref="J13"/>
    </sheetView>
  </sheetViews>
  <sheetFormatPr defaultRowHeight="15" x14ac:dyDescent="0.25"/>
  <cols>
    <col min="1" max="2" width="9.140625" style="70"/>
    <col min="3" max="3" width="27.140625" style="70" customWidth="1"/>
    <col min="4" max="4" width="10" style="70" bestFit="1" customWidth="1"/>
    <col min="5" max="9" width="9.140625" style="70"/>
    <col min="10" max="11" width="14.42578125" style="70" customWidth="1"/>
    <col min="12" max="12" width="14" style="70" customWidth="1"/>
    <col min="13" max="13" width="9.140625" style="70" customWidth="1"/>
    <col min="14" max="14" width="10.140625" style="70" customWidth="1"/>
    <col min="15" max="15" width="10.5703125" style="70" customWidth="1"/>
    <col min="16" max="21" width="9.140625" style="70"/>
    <col min="22" max="22" width="10" style="70" bestFit="1" customWidth="1"/>
    <col min="23" max="32" width="9.140625" style="70"/>
    <col min="33" max="33" width="11.28515625" style="70" customWidth="1"/>
    <col min="34" max="16384" width="9.140625" style="70"/>
  </cols>
  <sheetData>
    <row r="4" spans="1:32" x14ac:dyDescent="0.25">
      <c r="A4" s="192" t="s">
        <v>265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</row>
    <row r="6" spans="1:32" ht="409.5" customHeight="1" x14ac:dyDescent="0.25">
      <c r="A6" s="63" t="s">
        <v>70</v>
      </c>
      <c r="B6" s="63" t="s">
        <v>76</v>
      </c>
      <c r="C6" s="173" t="s">
        <v>17</v>
      </c>
      <c r="D6" s="174"/>
      <c r="E6" s="174"/>
      <c r="F6" s="174"/>
      <c r="G6" s="174"/>
      <c r="H6" s="175"/>
      <c r="I6" s="173" t="s">
        <v>5</v>
      </c>
      <c r="J6" s="175"/>
      <c r="K6" s="173" t="s">
        <v>6</v>
      </c>
      <c r="L6" s="175"/>
      <c r="M6" s="173" t="s">
        <v>7</v>
      </c>
      <c r="N6" s="175"/>
      <c r="O6" s="173" t="s">
        <v>8</v>
      </c>
      <c r="P6" s="175"/>
      <c r="Q6" s="173" t="s">
        <v>9</v>
      </c>
      <c r="R6" s="175"/>
      <c r="S6" s="173" t="s">
        <v>10</v>
      </c>
      <c r="T6" s="175"/>
      <c r="U6" s="173" t="s">
        <v>11</v>
      </c>
      <c r="V6" s="175"/>
      <c r="W6" s="173" t="s">
        <v>12</v>
      </c>
      <c r="X6" s="175"/>
      <c r="Y6" s="173" t="s">
        <v>13</v>
      </c>
      <c r="Z6" s="175"/>
      <c r="AA6" s="173" t="s">
        <v>14</v>
      </c>
      <c r="AB6" s="175"/>
      <c r="AC6" s="173" t="s">
        <v>15</v>
      </c>
      <c r="AD6" s="175"/>
      <c r="AE6" s="173" t="s">
        <v>16</v>
      </c>
      <c r="AF6" s="175"/>
    </row>
    <row r="7" spans="1:32" ht="42.75" x14ac:dyDescent="0.25">
      <c r="A7" s="63"/>
      <c r="B7" s="63"/>
      <c r="C7" s="74" t="s">
        <v>18</v>
      </c>
      <c r="D7" s="74" t="s">
        <v>75</v>
      </c>
      <c r="E7" s="74" t="s">
        <v>19</v>
      </c>
      <c r="F7" s="74" t="s">
        <v>75</v>
      </c>
      <c r="G7" s="74" t="s">
        <v>20</v>
      </c>
      <c r="H7" s="74" t="s">
        <v>75</v>
      </c>
      <c r="I7" s="74" t="s">
        <v>23</v>
      </c>
      <c r="J7" s="74" t="s">
        <v>75</v>
      </c>
      <c r="K7" s="74" t="s">
        <v>24</v>
      </c>
      <c r="L7" s="74" t="s">
        <v>75</v>
      </c>
      <c r="M7" s="74" t="s">
        <v>24</v>
      </c>
      <c r="N7" s="74" t="s">
        <v>75</v>
      </c>
      <c r="O7" s="74" t="s">
        <v>25</v>
      </c>
      <c r="P7" s="74" t="s">
        <v>75</v>
      </c>
      <c r="Q7" s="74" t="s">
        <v>25</v>
      </c>
      <c r="R7" s="74" t="s">
        <v>75</v>
      </c>
      <c r="S7" s="74" t="s">
        <v>25</v>
      </c>
      <c r="T7" s="74" t="s">
        <v>75</v>
      </c>
      <c r="U7" s="74" t="s">
        <v>23</v>
      </c>
      <c r="V7" s="74" t="s">
        <v>75</v>
      </c>
      <c r="W7" s="74" t="s">
        <v>26</v>
      </c>
      <c r="X7" s="74" t="s">
        <v>75</v>
      </c>
      <c r="Y7" s="74" t="s">
        <v>26</v>
      </c>
      <c r="Z7" s="74" t="s">
        <v>75</v>
      </c>
      <c r="AA7" s="74" t="s">
        <v>26</v>
      </c>
      <c r="AB7" s="74" t="s">
        <v>75</v>
      </c>
      <c r="AC7" s="74" t="s">
        <v>27</v>
      </c>
      <c r="AD7" s="74" t="s">
        <v>75</v>
      </c>
      <c r="AE7" s="74" t="s">
        <v>24</v>
      </c>
      <c r="AF7" s="74" t="s">
        <v>75</v>
      </c>
    </row>
    <row r="8" spans="1:32" x14ac:dyDescent="0.25">
      <c r="A8" s="63" t="s">
        <v>2</v>
      </c>
      <c r="B8" s="67">
        <v>1</v>
      </c>
      <c r="C8" s="67">
        <v>2</v>
      </c>
      <c r="D8" s="67">
        <v>3</v>
      </c>
      <c r="E8" s="67">
        <v>4</v>
      </c>
      <c r="F8" s="67">
        <v>5</v>
      </c>
      <c r="G8" s="67">
        <v>6</v>
      </c>
      <c r="H8" s="67">
        <v>7</v>
      </c>
      <c r="I8" s="67">
        <v>8</v>
      </c>
      <c r="J8" s="67">
        <v>9</v>
      </c>
      <c r="K8" s="67">
        <v>10</v>
      </c>
      <c r="L8" s="67">
        <v>11</v>
      </c>
      <c r="M8" s="67">
        <v>12</v>
      </c>
      <c r="N8" s="67">
        <v>13</v>
      </c>
      <c r="O8" s="67">
        <v>14</v>
      </c>
      <c r="P8" s="67">
        <v>15</v>
      </c>
      <c r="Q8" s="67">
        <v>16</v>
      </c>
      <c r="R8" s="67">
        <v>17</v>
      </c>
      <c r="S8" s="67">
        <v>18</v>
      </c>
      <c r="T8" s="67">
        <v>19</v>
      </c>
      <c r="U8" s="67">
        <v>20</v>
      </c>
      <c r="V8" s="67">
        <v>21</v>
      </c>
      <c r="W8" s="67">
        <v>22</v>
      </c>
      <c r="X8" s="67">
        <v>23</v>
      </c>
      <c r="Y8" s="67">
        <v>24</v>
      </c>
      <c r="Z8" s="67">
        <v>25</v>
      </c>
      <c r="AA8" s="67">
        <v>26</v>
      </c>
      <c r="AB8" s="67">
        <v>27</v>
      </c>
      <c r="AC8" s="67">
        <v>28</v>
      </c>
      <c r="AD8" s="67">
        <v>29</v>
      </c>
      <c r="AE8" s="67">
        <v>30</v>
      </c>
      <c r="AF8" s="84" t="s">
        <v>152</v>
      </c>
    </row>
    <row r="9" spans="1:32" ht="33.75" customHeight="1" x14ac:dyDescent="0.25">
      <c r="A9" s="85">
        <v>1</v>
      </c>
      <c r="B9" s="85">
        <v>2024</v>
      </c>
      <c r="C9" s="68">
        <v>7</v>
      </c>
      <c r="D9" s="68">
        <v>582.51499999999999</v>
      </c>
      <c r="E9" s="68"/>
      <c r="F9" s="68"/>
      <c r="G9" s="68">
        <v>4</v>
      </c>
      <c r="H9" s="68">
        <v>76.183999999999997</v>
      </c>
      <c r="I9" s="68">
        <v>5</v>
      </c>
      <c r="J9" s="68">
        <v>12.831</v>
      </c>
      <c r="K9" s="125">
        <v>2</v>
      </c>
      <c r="L9" s="68"/>
      <c r="M9" s="125">
        <v>2</v>
      </c>
      <c r="N9" s="68"/>
      <c r="O9" s="68"/>
      <c r="P9" s="68"/>
      <c r="Q9" s="68">
        <v>10</v>
      </c>
      <c r="R9" s="68"/>
      <c r="S9" s="68">
        <v>15</v>
      </c>
      <c r="T9" s="68">
        <v>19.8</v>
      </c>
      <c r="U9" s="68">
        <v>48</v>
      </c>
      <c r="V9" s="68">
        <v>79.248000000000005</v>
      </c>
      <c r="W9" s="68"/>
      <c r="X9" s="68"/>
      <c r="Y9" s="125">
        <v>2</v>
      </c>
      <c r="Z9" s="68">
        <v>10.18</v>
      </c>
      <c r="AA9" s="125"/>
      <c r="AB9" s="68"/>
      <c r="AC9" s="68"/>
      <c r="AD9" s="68"/>
      <c r="AE9" s="125">
        <v>2</v>
      </c>
      <c r="AF9" s="68">
        <v>18.91</v>
      </c>
    </row>
    <row r="10" spans="1:32" ht="30" customHeight="1" x14ac:dyDescent="0.25">
      <c r="A10" s="85">
        <v>2</v>
      </c>
      <c r="B10" s="85">
        <v>2025</v>
      </c>
      <c r="C10" s="68">
        <v>3</v>
      </c>
      <c r="D10" s="68">
        <v>213.28899999999999</v>
      </c>
      <c r="E10" s="68"/>
      <c r="F10" s="68"/>
      <c r="G10" s="68">
        <v>2</v>
      </c>
      <c r="H10" s="68">
        <v>38.090000000000003</v>
      </c>
      <c r="I10" s="68">
        <v>3</v>
      </c>
      <c r="J10" s="68">
        <v>7.69</v>
      </c>
      <c r="K10" s="125">
        <v>2</v>
      </c>
      <c r="L10" s="68"/>
      <c r="M10" s="125">
        <v>2</v>
      </c>
      <c r="N10" s="68"/>
      <c r="O10" s="68"/>
      <c r="P10" s="68"/>
      <c r="Q10" s="68"/>
      <c r="R10" s="68"/>
      <c r="S10" s="68">
        <v>15</v>
      </c>
      <c r="T10" s="68">
        <v>19.8</v>
      </c>
      <c r="U10" s="68">
        <v>48</v>
      </c>
      <c r="V10" s="68">
        <v>79.25</v>
      </c>
      <c r="W10" s="68">
        <v>2</v>
      </c>
      <c r="X10" s="68"/>
      <c r="Y10" s="125">
        <v>2</v>
      </c>
      <c r="Z10" s="68">
        <v>10.18</v>
      </c>
      <c r="AA10" s="125"/>
      <c r="AB10" s="68"/>
      <c r="AC10" s="68"/>
      <c r="AD10" s="68"/>
      <c r="AE10" s="125">
        <v>2</v>
      </c>
      <c r="AF10" s="68">
        <v>18.91</v>
      </c>
    </row>
    <row r="11" spans="1:32" ht="33.75" customHeight="1" x14ac:dyDescent="0.25">
      <c r="A11" s="85">
        <v>3</v>
      </c>
      <c r="B11" s="85">
        <v>2026</v>
      </c>
      <c r="C11" s="68">
        <v>3</v>
      </c>
      <c r="D11" s="68">
        <v>213.28899999999999</v>
      </c>
      <c r="E11" s="68"/>
      <c r="F11" s="68"/>
      <c r="G11" s="68">
        <v>2</v>
      </c>
      <c r="H11" s="68">
        <v>38.090000000000003</v>
      </c>
      <c r="I11" s="68">
        <v>3</v>
      </c>
      <c r="J11" s="68">
        <v>7.69</v>
      </c>
      <c r="K11" s="125">
        <v>2</v>
      </c>
      <c r="L11" s="68"/>
      <c r="M11" s="125">
        <v>2</v>
      </c>
      <c r="N11" s="68"/>
      <c r="O11" s="68"/>
      <c r="P11" s="68"/>
      <c r="Q11" s="68"/>
      <c r="R11" s="68"/>
      <c r="S11" s="68">
        <v>15</v>
      </c>
      <c r="T11" s="68">
        <v>19.8</v>
      </c>
      <c r="U11" s="68">
        <v>48</v>
      </c>
      <c r="V11" s="68">
        <v>79.25</v>
      </c>
      <c r="W11" s="68">
        <v>2</v>
      </c>
      <c r="X11" s="68"/>
      <c r="Y11" s="125">
        <v>2</v>
      </c>
      <c r="Z11" s="68">
        <v>10.18</v>
      </c>
      <c r="AA11" s="125"/>
      <c r="AB11" s="68"/>
      <c r="AC11" s="68"/>
      <c r="AD11" s="68"/>
      <c r="AE11" s="125">
        <v>2</v>
      </c>
      <c r="AF11" s="68">
        <v>18.91</v>
      </c>
    </row>
    <row r="12" spans="1:32" ht="27.75" customHeight="1" x14ac:dyDescent="0.25">
      <c r="A12" s="85">
        <v>4</v>
      </c>
      <c r="B12" s="85">
        <v>2027</v>
      </c>
      <c r="C12" s="68">
        <v>3</v>
      </c>
      <c r="D12" s="68">
        <v>213.28899999999999</v>
      </c>
      <c r="E12" s="68"/>
      <c r="F12" s="68"/>
      <c r="G12" s="68">
        <v>2</v>
      </c>
      <c r="H12" s="68">
        <v>38.090000000000003</v>
      </c>
      <c r="I12" s="68">
        <v>3</v>
      </c>
      <c r="J12" s="68">
        <v>7.69</v>
      </c>
      <c r="K12" s="125">
        <v>2</v>
      </c>
      <c r="L12" s="68"/>
      <c r="M12" s="125">
        <v>2</v>
      </c>
      <c r="N12" s="68"/>
      <c r="O12" s="68"/>
      <c r="P12" s="68"/>
      <c r="Q12" s="68"/>
      <c r="R12" s="68"/>
      <c r="S12" s="68">
        <v>15</v>
      </c>
      <c r="T12" s="68">
        <v>19.8</v>
      </c>
      <c r="U12" s="68">
        <v>48</v>
      </c>
      <c r="V12" s="68">
        <v>79.25</v>
      </c>
      <c r="W12" s="68">
        <v>2</v>
      </c>
      <c r="X12" s="68"/>
      <c r="Y12" s="125">
        <v>2</v>
      </c>
      <c r="Z12" s="68">
        <v>10.18</v>
      </c>
      <c r="AA12" s="125"/>
      <c r="AB12" s="68"/>
      <c r="AC12" s="68"/>
      <c r="AD12" s="68"/>
      <c r="AE12" s="125">
        <v>2</v>
      </c>
      <c r="AF12" s="68">
        <v>18.91</v>
      </c>
    </row>
    <row r="13" spans="1:32" ht="36" customHeight="1" x14ac:dyDescent="0.25">
      <c r="A13" s="85" t="s">
        <v>137</v>
      </c>
      <c r="B13" s="85">
        <v>2028</v>
      </c>
      <c r="C13" s="68">
        <v>3</v>
      </c>
      <c r="D13" s="68">
        <v>213.28899999999999</v>
      </c>
      <c r="E13" s="68"/>
      <c r="F13" s="68"/>
      <c r="G13" s="68">
        <v>2</v>
      </c>
      <c r="H13" s="68">
        <v>38.090000000000003</v>
      </c>
      <c r="I13" s="68">
        <v>3</v>
      </c>
      <c r="J13" s="68">
        <v>7.69</v>
      </c>
      <c r="K13" s="125">
        <v>2</v>
      </c>
      <c r="L13" s="68"/>
      <c r="M13" s="125">
        <v>2</v>
      </c>
      <c r="N13" s="68"/>
      <c r="O13" s="68"/>
      <c r="P13" s="68"/>
      <c r="Q13" s="68"/>
      <c r="R13" s="68"/>
      <c r="S13" s="68">
        <v>15</v>
      </c>
      <c r="T13" s="68">
        <v>19.8</v>
      </c>
      <c r="U13" s="68">
        <v>48</v>
      </c>
      <c r="V13" s="68">
        <v>79.25</v>
      </c>
      <c r="W13" s="68">
        <v>2</v>
      </c>
      <c r="X13" s="68"/>
      <c r="Y13" s="125">
        <v>2</v>
      </c>
      <c r="Z13" s="68">
        <v>10.18</v>
      </c>
      <c r="AA13" s="125"/>
      <c r="AB13" s="68"/>
      <c r="AC13" s="68"/>
      <c r="AD13" s="68"/>
      <c r="AE13" s="125">
        <v>2</v>
      </c>
      <c r="AF13" s="68">
        <v>18.91</v>
      </c>
    </row>
    <row r="14" spans="1:32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</row>
    <row r="15" spans="1:32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</row>
    <row r="16" spans="1:32" x14ac:dyDescent="0.2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</row>
    <row r="17" spans="1:32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</row>
    <row r="18" spans="1:32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</row>
    <row r="19" spans="1:32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</row>
    <row r="20" spans="1:32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</row>
    <row r="21" spans="1:32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</row>
    <row r="22" spans="1:32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</row>
    <row r="23" spans="1:32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</row>
    <row r="24" spans="1:32" x14ac:dyDescent="0.2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</row>
    <row r="25" spans="1:32" x14ac:dyDescent="0.2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</row>
    <row r="26" spans="1:32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</row>
    <row r="27" spans="1:32" x14ac:dyDescent="0.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</row>
    <row r="28" spans="1:32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</row>
    <row r="29" spans="1:32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</row>
    <row r="30" spans="1:32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</row>
    <row r="31" spans="1:32" x14ac:dyDescent="0.2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</row>
    <row r="32" spans="1:32" x14ac:dyDescent="0.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</row>
    <row r="33" spans="1:32" x14ac:dyDescent="0.2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I100"/>
  <sheetViews>
    <sheetView tabSelected="1" topLeftCell="N10" zoomScaleNormal="100" zoomScaleSheetLayoutView="82" workbookViewId="0">
      <selection activeCell="I26" sqref="I26"/>
    </sheetView>
  </sheetViews>
  <sheetFormatPr defaultRowHeight="15" x14ac:dyDescent="0.25"/>
  <cols>
    <col min="1" max="3" width="9.140625" style="70"/>
    <col min="4" max="4" width="27.140625" style="70" customWidth="1"/>
    <col min="5" max="5" width="9.140625" style="70"/>
    <col min="6" max="6" width="11.85546875" style="70" customWidth="1"/>
    <col min="7" max="10" width="9.140625" style="70"/>
    <col min="11" max="12" width="14.42578125" style="70" customWidth="1"/>
    <col min="13" max="14" width="14" style="70" customWidth="1"/>
    <col min="15" max="15" width="10" style="70" customWidth="1"/>
    <col min="16" max="16" width="14" style="70" customWidth="1"/>
    <col min="17" max="20" width="9.140625" style="70"/>
    <col min="21" max="21" width="7.85546875" style="70" customWidth="1"/>
    <col min="22" max="22" width="14.140625" style="70" customWidth="1"/>
    <col min="23" max="26" width="9.140625" style="70"/>
    <col min="27" max="27" width="8.7109375" style="70" customWidth="1"/>
    <col min="28" max="28" width="12.42578125" style="70" customWidth="1"/>
    <col min="29" max="33" width="9.140625" style="70"/>
    <col min="34" max="34" width="11.5703125" style="70" customWidth="1"/>
    <col min="35" max="16384" width="9.140625" style="70"/>
  </cols>
  <sheetData>
    <row r="2" spans="2:34" x14ac:dyDescent="0.25">
      <c r="B2" s="199" t="s">
        <v>266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</row>
    <row r="4" spans="2:34" s="86" customFormat="1" ht="409.5" customHeight="1" x14ac:dyDescent="0.25">
      <c r="B4" s="205" t="s">
        <v>70</v>
      </c>
      <c r="C4" s="205" t="s">
        <v>76</v>
      </c>
      <c r="D4" s="205" t="s">
        <v>21</v>
      </c>
      <c r="E4" s="200" t="s">
        <v>17</v>
      </c>
      <c r="F4" s="201"/>
      <c r="G4" s="201"/>
      <c r="H4" s="201"/>
      <c r="I4" s="201"/>
      <c r="J4" s="202"/>
      <c r="K4" s="200" t="s">
        <v>80</v>
      </c>
      <c r="L4" s="202"/>
      <c r="M4" s="200" t="s">
        <v>81</v>
      </c>
      <c r="N4" s="202"/>
      <c r="O4" s="200" t="s">
        <v>82</v>
      </c>
      <c r="P4" s="202"/>
      <c r="Q4" s="200" t="s">
        <v>83</v>
      </c>
      <c r="R4" s="202"/>
      <c r="S4" s="200" t="s">
        <v>84</v>
      </c>
      <c r="T4" s="202"/>
      <c r="U4" s="203" t="s">
        <v>10</v>
      </c>
      <c r="V4" s="204"/>
      <c r="W4" s="200" t="s">
        <v>11</v>
      </c>
      <c r="X4" s="202"/>
      <c r="Y4" s="200" t="s">
        <v>12</v>
      </c>
      <c r="Z4" s="202"/>
      <c r="AA4" s="200" t="s">
        <v>13</v>
      </c>
      <c r="AB4" s="202"/>
      <c r="AC4" s="200" t="s">
        <v>14</v>
      </c>
      <c r="AD4" s="202"/>
      <c r="AE4" s="200" t="s">
        <v>15</v>
      </c>
      <c r="AF4" s="201"/>
      <c r="AG4" s="200" t="s">
        <v>16</v>
      </c>
      <c r="AH4" s="201"/>
    </row>
    <row r="5" spans="2:34" s="86" customFormat="1" ht="42.75" x14ac:dyDescent="0.25">
      <c r="B5" s="206"/>
      <c r="C5" s="206"/>
      <c r="D5" s="206"/>
      <c r="E5" s="84" t="s">
        <v>18</v>
      </c>
      <c r="F5" s="84" t="s">
        <v>79</v>
      </c>
      <c r="G5" s="84" t="s">
        <v>19</v>
      </c>
      <c r="H5" s="84" t="s">
        <v>79</v>
      </c>
      <c r="I5" s="84" t="s">
        <v>20</v>
      </c>
      <c r="J5" s="84" t="s">
        <v>79</v>
      </c>
      <c r="K5" s="84" t="s">
        <v>23</v>
      </c>
      <c r="L5" s="84" t="s">
        <v>79</v>
      </c>
      <c r="M5" s="84" t="s">
        <v>24</v>
      </c>
      <c r="N5" s="84" t="s">
        <v>79</v>
      </c>
      <c r="O5" s="84" t="s">
        <v>24</v>
      </c>
      <c r="P5" s="84" t="s">
        <v>79</v>
      </c>
      <c r="Q5" s="84" t="s">
        <v>25</v>
      </c>
      <c r="R5" s="84" t="s">
        <v>79</v>
      </c>
      <c r="S5" s="84" t="s">
        <v>25</v>
      </c>
      <c r="T5" s="84" t="s">
        <v>79</v>
      </c>
      <c r="U5" s="84" t="s">
        <v>25</v>
      </c>
      <c r="V5" s="84" t="s">
        <v>79</v>
      </c>
      <c r="W5" s="84" t="s">
        <v>23</v>
      </c>
      <c r="X5" s="84" t="s">
        <v>79</v>
      </c>
      <c r="Y5" s="84" t="s">
        <v>26</v>
      </c>
      <c r="Z5" s="84" t="s">
        <v>79</v>
      </c>
      <c r="AA5" s="84" t="s">
        <v>26</v>
      </c>
      <c r="AB5" s="84" t="s">
        <v>79</v>
      </c>
      <c r="AC5" s="84" t="s">
        <v>26</v>
      </c>
      <c r="AD5" s="84" t="s">
        <v>79</v>
      </c>
      <c r="AE5" s="84" t="s">
        <v>27</v>
      </c>
      <c r="AF5" s="87" t="s">
        <v>79</v>
      </c>
      <c r="AG5" s="84" t="s">
        <v>26</v>
      </c>
      <c r="AH5" s="87" t="s">
        <v>153</v>
      </c>
    </row>
    <row r="6" spans="2:34" s="86" customFormat="1" ht="15.75" thickBot="1" x14ac:dyDescent="0.3">
      <c r="B6" s="88" t="s">
        <v>2</v>
      </c>
      <c r="C6" s="88">
        <v>1</v>
      </c>
      <c r="D6" s="84">
        <v>2</v>
      </c>
      <c r="E6" s="84">
        <v>3</v>
      </c>
      <c r="F6" s="84">
        <v>4</v>
      </c>
      <c r="G6" s="84">
        <v>5</v>
      </c>
      <c r="H6" s="84">
        <v>6</v>
      </c>
      <c r="I6" s="84">
        <v>7</v>
      </c>
      <c r="J6" s="84">
        <v>8</v>
      </c>
      <c r="K6" s="84">
        <v>9</v>
      </c>
      <c r="L6" s="84">
        <v>10</v>
      </c>
      <c r="M6" s="84">
        <v>11</v>
      </c>
      <c r="N6" s="84">
        <v>12</v>
      </c>
      <c r="O6" s="84">
        <v>13</v>
      </c>
      <c r="P6" s="84">
        <v>14</v>
      </c>
      <c r="Q6" s="84">
        <v>15</v>
      </c>
      <c r="R6" s="84">
        <v>16</v>
      </c>
      <c r="S6" s="84">
        <v>17</v>
      </c>
      <c r="T6" s="84">
        <v>18</v>
      </c>
      <c r="U6" s="84">
        <v>19</v>
      </c>
      <c r="V6" s="84">
        <v>20</v>
      </c>
      <c r="W6" s="84">
        <v>21</v>
      </c>
      <c r="X6" s="84">
        <v>22</v>
      </c>
      <c r="Y6" s="84">
        <v>23</v>
      </c>
      <c r="Z6" s="84">
        <v>24</v>
      </c>
      <c r="AA6" s="84">
        <v>25</v>
      </c>
      <c r="AB6" s="84">
        <v>26</v>
      </c>
      <c r="AC6" s="84">
        <v>27</v>
      </c>
      <c r="AD6" s="84">
        <v>28</v>
      </c>
      <c r="AE6" s="84">
        <v>29</v>
      </c>
      <c r="AF6" s="84">
        <v>30</v>
      </c>
      <c r="AG6" s="84">
        <v>31</v>
      </c>
      <c r="AH6" s="84">
        <v>32</v>
      </c>
    </row>
    <row r="7" spans="2:34" ht="36" customHeight="1" x14ac:dyDescent="0.25">
      <c r="B7" s="209" t="s">
        <v>129</v>
      </c>
      <c r="C7" s="209" t="s">
        <v>124</v>
      </c>
      <c r="D7" s="207" t="s">
        <v>160</v>
      </c>
      <c r="E7" s="144" t="s">
        <v>181</v>
      </c>
      <c r="F7" s="144" t="s">
        <v>191</v>
      </c>
      <c r="G7" s="89"/>
      <c r="H7" s="89"/>
      <c r="I7" s="144" t="s">
        <v>208</v>
      </c>
      <c r="J7" s="144" t="s">
        <v>213</v>
      </c>
      <c r="K7" s="144" t="s">
        <v>224</v>
      </c>
      <c r="L7" s="144" t="s">
        <v>214</v>
      </c>
      <c r="M7" s="89"/>
      <c r="N7" s="89"/>
      <c r="O7" s="89"/>
      <c r="P7" s="89"/>
      <c r="Q7" s="89"/>
      <c r="R7" s="89"/>
      <c r="S7" s="89" t="s">
        <v>231</v>
      </c>
      <c r="T7" s="89" t="s">
        <v>232</v>
      </c>
      <c r="U7" s="89" t="s">
        <v>233</v>
      </c>
      <c r="V7" s="89" t="s">
        <v>275</v>
      </c>
      <c r="W7" s="145" t="s">
        <v>235</v>
      </c>
      <c r="X7" s="145" t="s">
        <v>243</v>
      </c>
      <c r="Y7" s="89"/>
      <c r="Z7" s="89"/>
      <c r="AA7" s="89" t="s">
        <v>129</v>
      </c>
      <c r="AB7" s="145" t="s">
        <v>259</v>
      </c>
      <c r="AC7" s="89"/>
      <c r="AD7" s="89"/>
      <c r="AE7" s="89"/>
      <c r="AF7" s="90"/>
      <c r="AG7" s="69">
        <v>1</v>
      </c>
      <c r="AH7" s="83" t="s">
        <v>276</v>
      </c>
    </row>
    <row r="8" spans="2:34" ht="31.5" customHeight="1" x14ac:dyDescent="0.25">
      <c r="B8" s="210"/>
      <c r="C8" s="210"/>
      <c r="D8" s="207"/>
      <c r="E8" s="85" t="s">
        <v>182</v>
      </c>
      <c r="F8" s="85" t="s">
        <v>192</v>
      </c>
      <c r="G8" s="85"/>
      <c r="H8" s="85"/>
      <c r="I8" s="85" t="s">
        <v>209</v>
      </c>
      <c r="J8" s="144" t="s">
        <v>203</v>
      </c>
      <c r="K8" s="85" t="s">
        <v>225</v>
      </c>
      <c r="L8" s="85" t="s">
        <v>215</v>
      </c>
      <c r="M8" s="85"/>
      <c r="N8" s="85"/>
      <c r="O8" s="85"/>
      <c r="P8" s="89"/>
      <c r="Q8" s="85"/>
      <c r="R8" s="85"/>
      <c r="S8" s="85"/>
      <c r="T8" s="85"/>
      <c r="U8" s="85"/>
      <c r="V8" s="85"/>
      <c r="W8" s="85" t="s">
        <v>236</v>
      </c>
      <c r="X8" s="85" t="s">
        <v>244</v>
      </c>
      <c r="Y8" s="85"/>
      <c r="Z8" s="85"/>
      <c r="AA8" s="85" t="s">
        <v>129</v>
      </c>
      <c r="AB8" s="85" t="s">
        <v>260</v>
      </c>
      <c r="AC8" s="85"/>
      <c r="AD8" s="85"/>
      <c r="AE8" s="85"/>
      <c r="AF8" s="91"/>
      <c r="AG8" s="61">
        <v>1</v>
      </c>
      <c r="AH8" s="61" t="s">
        <v>277</v>
      </c>
    </row>
    <row r="9" spans="2:34" ht="28.5" customHeight="1" x14ac:dyDescent="0.25">
      <c r="B9" s="210"/>
      <c r="C9" s="210"/>
      <c r="D9" s="207"/>
      <c r="E9" s="85" t="s">
        <v>183</v>
      </c>
      <c r="F9" s="85" t="s">
        <v>193</v>
      </c>
      <c r="G9" s="85"/>
      <c r="H9" s="85"/>
      <c r="I9" s="85" t="s">
        <v>189</v>
      </c>
      <c r="J9" s="144" t="s">
        <v>204</v>
      </c>
      <c r="K9" s="85" t="s">
        <v>224</v>
      </c>
      <c r="L9" s="85" t="s">
        <v>216</v>
      </c>
      <c r="M9" s="85"/>
      <c r="N9" s="85"/>
      <c r="O9" s="85"/>
      <c r="P9" s="89"/>
      <c r="Q9" s="85"/>
      <c r="R9" s="85"/>
      <c r="S9" s="85"/>
      <c r="T9" s="85"/>
      <c r="U9" s="85"/>
      <c r="V9" s="85"/>
      <c r="W9" s="85" t="s">
        <v>237</v>
      </c>
      <c r="X9" s="85" t="s">
        <v>245</v>
      </c>
      <c r="Y9" s="85"/>
      <c r="Z9" s="85"/>
      <c r="AA9" s="85"/>
      <c r="AB9" s="85"/>
      <c r="AC9" s="85"/>
      <c r="AD9" s="85"/>
      <c r="AE9" s="85"/>
      <c r="AF9" s="91"/>
      <c r="AG9" s="61"/>
      <c r="AH9" s="61"/>
    </row>
    <row r="10" spans="2:34" ht="30" customHeight="1" x14ac:dyDescent="0.25">
      <c r="B10" s="210"/>
      <c r="C10" s="210"/>
      <c r="D10" s="207"/>
      <c r="E10" s="85" t="s">
        <v>184</v>
      </c>
      <c r="F10" s="85" t="s">
        <v>194</v>
      </c>
      <c r="G10" s="85"/>
      <c r="H10" s="85"/>
      <c r="I10" s="85" t="s">
        <v>210</v>
      </c>
      <c r="J10" s="144" t="s">
        <v>205</v>
      </c>
      <c r="K10" s="85" t="s">
        <v>225</v>
      </c>
      <c r="L10" s="85" t="s">
        <v>217</v>
      </c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 t="s">
        <v>238</v>
      </c>
      <c r="X10" s="85" t="s">
        <v>246</v>
      </c>
      <c r="Y10" s="85"/>
      <c r="Z10" s="85"/>
      <c r="AA10" s="85"/>
      <c r="AB10" s="85"/>
      <c r="AC10" s="85"/>
      <c r="AD10" s="85"/>
      <c r="AE10" s="85"/>
      <c r="AF10" s="91"/>
      <c r="AG10" s="61"/>
      <c r="AH10" s="61"/>
    </row>
    <row r="11" spans="2:34" ht="30.75" customHeight="1" x14ac:dyDescent="0.25">
      <c r="B11" s="210"/>
      <c r="C11" s="210"/>
      <c r="D11" s="207"/>
      <c r="E11" s="85" t="s">
        <v>185</v>
      </c>
      <c r="F11" s="85" t="s">
        <v>195</v>
      </c>
      <c r="G11" s="85"/>
      <c r="H11" s="85"/>
      <c r="I11" s="85" t="s">
        <v>211</v>
      </c>
      <c r="J11" s="144" t="s">
        <v>206</v>
      </c>
      <c r="K11" s="85" t="s">
        <v>226</v>
      </c>
      <c r="L11" s="85" t="s">
        <v>218</v>
      </c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 t="s">
        <v>239</v>
      </c>
      <c r="X11" s="85" t="s">
        <v>247</v>
      </c>
      <c r="Y11" s="85"/>
      <c r="Z11" s="85"/>
      <c r="AA11" s="85"/>
      <c r="AB11" s="85"/>
      <c r="AC11" s="85"/>
      <c r="AD11" s="85"/>
      <c r="AE11" s="85"/>
      <c r="AF11" s="91"/>
      <c r="AG11" s="61"/>
      <c r="AH11" s="61"/>
    </row>
    <row r="12" spans="2:34" ht="42.75" customHeight="1" x14ac:dyDescent="0.25">
      <c r="B12" s="210"/>
      <c r="C12" s="210"/>
      <c r="D12" s="207"/>
      <c r="E12" s="85" t="s">
        <v>186</v>
      </c>
      <c r="F12" s="85" t="s">
        <v>196</v>
      </c>
      <c r="G12" s="85"/>
      <c r="H12" s="85"/>
      <c r="I12" s="85" t="s">
        <v>212</v>
      </c>
      <c r="J12" s="144" t="s">
        <v>207</v>
      </c>
      <c r="K12" s="85" t="s">
        <v>227</v>
      </c>
      <c r="L12" s="85" t="s">
        <v>219</v>
      </c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 t="s">
        <v>240</v>
      </c>
      <c r="X12" s="85" t="s">
        <v>248</v>
      </c>
      <c r="Y12" s="85"/>
      <c r="Z12" s="85"/>
      <c r="AA12" s="85"/>
      <c r="AB12" s="85"/>
      <c r="AC12" s="85"/>
      <c r="AD12" s="85"/>
      <c r="AE12" s="85"/>
      <c r="AF12" s="91"/>
      <c r="AG12" s="61"/>
      <c r="AH12" s="61"/>
    </row>
    <row r="13" spans="2:34" ht="38.25" customHeight="1" x14ac:dyDescent="0.25">
      <c r="B13" s="210"/>
      <c r="C13" s="210"/>
      <c r="D13" s="207"/>
      <c r="E13" s="85" t="s">
        <v>187</v>
      </c>
      <c r="F13" s="85" t="s">
        <v>197</v>
      </c>
      <c r="G13" s="85"/>
      <c r="H13" s="85"/>
      <c r="I13" s="85"/>
      <c r="J13" s="89"/>
      <c r="K13" s="85" t="s">
        <v>227</v>
      </c>
      <c r="L13" s="85" t="s">
        <v>220</v>
      </c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 t="s">
        <v>241</v>
      </c>
      <c r="X13" s="85" t="s">
        <v>249</v>
      </c>
      <c r="Y13" s="85"/>
      <c r="Z13" s="85"/>
      <c r="AA13" s="85"/>
      <c r="AB13" s="85"/>
      <c r="AC13" s="85"/>
      <c r="AD13" s="85"/>
      <c r="AE13" s="85"/>
      <c r="AF13" s="91"/>
      <c r="AG13" s="61"/>
      <c r="AH13" s="61"/>
    </row>
    <row r="14" spans="2:34" ht="35.25" customHeight="1" x14ac:dyDescent="0.25">
      <c r="B14" s="210"/>
      <c r="C14" s="210"/>
      <c r="D14" s="207"/>
      <c r="E14" s="85" t="s">
        <v>188</v>
      </c>
      <c r="F14" s="85" t="s">
        <v>198</v>
      </c>
      <c r="G14" s="85"/>
      <c r="H14" s="85"/>
      <c r="I14" s="85"/>
      <c r="J14" s="89"/>
      <c r="K14" s="85" t="s">
        <v>226</v>
      </c>
      <c r="L14" s="85" t="s">
        <v>221</v>
      </c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 t="s">
        <v>241</v>
      </c>
      <c r="X14" s="85" t="s">
        <v>250</v>
      </c>
      <c r="Y14" s="85"/>
      <c r="Z14" s="85"/>
      <c r="AA14" s="85"/>
      <c r="AB14" s="85"/>
      <c r="AC14" s="85"/>
      <c r="AD14" s="85"/>
      <c r="AE14" s="85"/>
      <c r="AF14" s="91"/>
      <c r="AG14" s="61"/>
      <c r="AH14" s="61"/>
    </row>
    <row r="15" spans="2:34" ht="31.5" customHeight="1" x14ac:dyDescent="0.25">
      <c r="B15" s="210"/>
      <c r="C15" s="210"/>
      <c r="D15" s="207"/>
      <c r="E15" s="85" t="s">
        <v>189</v>
      </c>
      <c r="F15" s="85" t="s">
        <v>199</v>
      </c>
      <c r="G15" s="85"/>
      <c r="H15" s="85"/>
      <c r="I15" s="85"/>
      <c r="J15" s="89"/>
      <c r="K15" s="85" t="s">
        <v>228</v>
      </c>
      <c r="L15" s="85" t="s">
        <v>222</v>
      </c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 t="s">
        <v>237</v>
      </c>
      <c r="X15" s="85" t="s">
        <v>251</v>
      </c>
      <c r="Y15" s="85"/>
      <c r="Z15" s="85"/>
      <c r="AA15" s="85"/>
      <c r="AB15" s="85"/>
      <c r="AC15" s="85"/>
      <c r="AD15" s="85"/>
      <c r="AE15" s="85"/>
      <c r="AF15" s="91"/>
      <c r="AG15" s="61"/>
      <c r="AH15" s="61"/>
    </row>
    <row r="16" spans="2:34" ht="28.5" customHeight="1" x14ac:dyDescent="0.25">
      <c r="B16" s="210"/>
      <c r="C16" s="210"/>
      <c r="D16" s="207"/>
      <c r="E16" s="85" t="s">
        <v>190</v>
      </c>
      <c r="F16" s="85" t="s">
        <v>200</v>
      </c>
      <c r="G16" s="85"/>
      <c r="H16" s="85"/>
      <c r="I16" s="85"/>
      <c r="J16" s="89"/>
      <c r="K16" s="85" t="s">
        <v>229</v>
      </c>
      <c r="L16" s="85" t="s">
        <v>223</v>
      </c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 t="s">
        <v>237</v>
      </c>
      <c r="X16" s="85" t="s">
        <v>252</v>
      </c>
      <c r="Y16" s="85"/>
      <c r="Z16" s="85"/>
      <c r="AA16" s="85"/>
      <c r="AB16" s="85"/>
      <c r="AC16" s="85"/>
      <c r="AD16" s="85"/>
      <c r="AE16" s="85"/>
      <c r="AF16" s="91"/>
      <c r="AG16" s="61"/>
      <c r="AH16" s="61"/>
    </row>
    <row r="17" spans="2:35" ht="30" customHeight="1" x14ac:dyDescent="0.25">
      <c r="B17" s="210"/>
      <c r="C17" s="210"/>
      <c r="D17" s="207"/>
      <c r="E17" s="85" t="s">
        <v>190</v>
      </c>
      <c r="F17" s="85" t="s">
        <v>201</v>
      </c>
      <c r="G17" s="85"/>
      <c r="H17" s="85"/>
      <c r="I17" s="85"/>
      <c r="J17" s="89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 t="s">
        <v>241</v>
      </c>
      <c r="X17" s="85" t="s">
        <v>253</v>
      </c>
      <c r="Y17" s="85"/>
      <c r="Z17" s="85"/>
      <c r="AA17" s="85"/>
      <c r="AB17" s="85"/>
      <c r="AC17" s="85"/>
      <c r="AD17" s="85"/>
      <c r="AE17" s="85"/>
      <c r="AF17" s="91"/>
      <c r="AG17" s="61"/>
      <c r="AH17" s="61"/>
    </row>
    <row r="18" spans="2:35" ht="30.75" customHeight="1" x14ac:dyDescent="0.25">
      <c r="B18" s="210"/>
      <c r="C18" s="210"/>
      <c r="D18" s="207"/>
      <c r="E18" s="85" t="s">
        <v>187</v>
      </c>
      <c r="F18" s="85" t="s">
        <v>202</v>
      </c>
      <c r="G18" s="85"/>
      <c r="H18" s="85"/>
      <c r="I18" s="85"/>
      <c r="J18" s="89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 t="s">
        <v>241</v>
      </c>
      <c r="X18" s="85" t="s">
        <v>254</v>
      </c>
      <c r="Y18" s="85"/>
      <c r="Z18" s="85"/>
      <c r="AA18" s="85"/>
      <c r="AB18" s="85"/>
      <c r="AC18" s="85"/>
      <c r="AD18" s="85"/>
      <c r="AE18" s="85"/>
      <c r="AF18" s="91"/>
      <c r="AG18" s="61"/>
      <c r="AH18" s="61"/>
    </row>
    <row r="19" spans="2:35" ht="27.75" customHeight="1" x14ac:dyDescent="0.25">
      <c r="B19" s="210"/>
      <c r="C19" s="210"/>
      <c r="D19" s="207"/>
      <c r="E19" s="85"/>
      <c r="F19" s="85"/>
      <c r="G19" s="85"/>
      <c r="H19" s="85"/>
      <c r="I19" s="85"/>
      <c r="J19" s="89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 t="s">
        <v>238</v>
      </c>
      <c r="X19" s="85" t="s">
        <v>255</v>
      </c>
      <c r="Y19" s="85"/>
      <c r="Z19" s="85"/>
      <c r="AA19" s="85"/>
      <c r="AB19" s="85"/>
      <c r="AC19" s="85"/>
      <c r="AD19" s="85"/>
      <c r="AE19" s="85"/>
      <c r="AF19" s="91"/>
      <c r="AG19" s="61"/>
      <c r="AH19" s="61"/>
    </row>
    <row r="20" spans="2:35" ht="31.5" customHeight="1" x14ac:dyDescent="0.25">
      <c r="B20" s="210"/>
      <c r="C20" s="210"/>
      <c r="D20" s="207"/>
      <c r="E20" s="85"/>
      <c r="F20" s="85"/>
      <c r="G20" s="85"/>
      <c r="H20" s="85"/>
      <c r="I20" s="85"/>
      <c r="J20" s="89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 t="s">
        <v>242</v>
      </c>
      <c r="X20" s="85" t="s">
        <v>256</v>
      </c>
      <c r="Y20" s="85"/>
      <c r="Z20" s="85"/>
      <c r="AA20" s="85"/>
      <c r="AB20" s="85"/>
      <c r="AC20" s="85"/>
      <c r="AD20" s="85"/>
      <c r="AE20" s="85"/>
      <c r="AF20" s="91"/>
      <c r="AG20" s="61"/>
      <c r="AH20" s="61"/>
    </row>
    <row r="21" spans="2:35" ht="33.75" customHeight="1" x14ac:dyDescent="0.25">
      <c r="B21" s="210"/>
      <c r="C21" s="210"/>
      <c r="D21" s="207"/>
      <c r="E21" s="85"/>
      <c r="F21" s="85"/>
      <c r="G21" s="85"/>
      <c r="H21" s="85"/>
      <c r="I21" s="85"/>
      <c r="J21" s="89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 t="s">
        <v>242</v>
      </c>
      <c r="X21" s="85" t="s">
        <v>257</v>
      </c>
      <c r="Y21" s="85"/>
      <c r="Z21" s="85"/>
      <c r="AA21" s="85"/>
      <c r="AB21" s="85"/>
      <c r="AC21" s="85"/>
      <c r="AD21" s="85"/>
      <c r="AE21" s="85"/>
      <c r="AF21" s="91"/>
      <c r="AG21" s="61"/>
      <c r="AH21" s="61"/>
    </row>
    <row r="22" spans="2:35" ht="30" customHeight="1" x14ac:dyDescent="0.25">
      <c r="B22" s="210"/>
      <c r="C22" s="210"/>
      <c r="D22" s="207"/>
      <c r="E22" s="85"/>
      <c r="F22" s="85"/>
      <c r="G22" s="85"/>
      <c r="H22" s="85"/>
      <c r="I22" s="85"/>
      <c r="J22" s="89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 t="s">
        <v>236</v>
      </c>
      <c r="X22" s="85" t="s">
        <v>258</v>
      </c>
      <c r="Y22" s="85"/>
      <c r="Z22" s="85"/>
      <c r="AA22" s="85"/>
      <c r="AB22" s="85"/>
      <c r="AC22" s="85"/>
      <c r="AD22" s="85"/>
      <c r="AE22" s="85"/>
      <c r="AF22" s="91"/>
      <c r="AG22" s="61"/>
      <c r="AH22" s="61"/>
    </row>
    <row r="23" spans="2:35" ht="28.5" customHeight="1" x14ac:dyDescent="0.25">
      <c r="B23" s="210"/>
      <c r="C23" s="210"/>
      <c r="D23" s="207"/>
      <c r="E23" s="85"/>
      <c r="F23" s="85"/>
      <c r="G23" s="85"/>
      <c r="H23" s="85"/>
      <c r="I23" s="85"/>
      <c r="J23" s="89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91"/>
      <c r="AG23" s="61"/>
      <c r="AH23" s="61"/>
    </row>
    <row r="24" spans="2:35" ht="27.75" customHeight="1" thickBot="1" x14ac:dyDescent="0.3">
      <c r="B24" s="211"/>
      <c r="C24" s="211"/>
      <c r="D24" s="208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3"/>
      <c r="AG24" s="61"/>
      <c r="AH24" s="61"/>
    </row>
    <row r="25" spans="2:35" ht="15.75" thickBot="1" x14ac:dyDescent="0.3">
      <c r="B25" s="82"/>
      <c r="C25" s="96"/>
      <c r="D25" s="97" t="s">
        <v>150</v>
      </c>
      <c r="E25" s="98" t="s">
        <v>138</v>
      </c>
      <c r="F25" s="98"/>
      <c r="G25" s="98">
        <f>SUM(G7:G24)</f>
        <v>0</v>
      </c>
      <c r="H25" s="98"/>
      <c r="I25" s="98" t="s">
        <v>136</v>
      </c>
      <c r="J25" s="99"/>
      <c r="K25" s="98" t="s">
        <v>137</v>
      </c>
      <c r="L25" s="98"/>
      <c r="M25" s="98">
        <f>SUM(M7:M24)</f>
        <v>0</v>
      </c>
      <c r="N25" s="98"/>
      <c r="O25" s="98">
        <f>SUM(O7:O24)</f>
        <v>0</v>
      </c>
      <c r="P25" s="98"/>
      <c r="Q25" s="98"/>
      <c r="R25" s="98"/>
      <c r="S25" s="98"/>
      <c r="T25" s="98"/>
      <c r="U25" s="98" t="s">
        <v>233</v>
      </c>
      <c r="V25" s="98"/>
      <c r="W25" s="98" t="s">
        <v>261</v>
      </c>
      <c r="X25" s="98"/>
      <c r="Y25" s="98"/>
      <c r="Z25" s="98"/>
      <c r="AA25" s="98" t="s">
        <v>230</v>
      </c>
      <c r="AB25" s="98"/>
      <c r="AC25" s="98">
        <f>SUM(AC7:AC24)</f>
        <v>0</v>
      </c>
      <c r="AD25" s="98"/>
      <c r="AE25" s="98"/>
      <c r="AF25" s="100"/>
      <c r="AG25" s="61">
        <f>SUM(AG7:AG24)</f>
        <v>2</v>
      </c>
      <c r="AH25" s="61"/>
    </row>
    <row r="26" spans="2:35" s="61" customFormat="1" ht="45" x14ac:dyDescent="0.25">
      <c r="B26" s="214">
        <v>1</v>
      </c>
      <c r="C26" s="213" t="s">
        <v>156</v>
      </c>
      <c r="D26" s="212" t="s">
        <v>160</v>
      </c>
      <c r="E26" s="145" t="s">
        <v>208</v>
      </c>
      <c r="F26" s="85" t="s">
        <v>268</v>
      </c>
      <c r="G26" s="101"/>
      <c r="H26" s="101"/>
      <c r="I26" s="102">
        <v>2</v>
      </c>
      <c r="J26" s="85" t="s">
        <v>284</v>
      </c>
      <c r="K26" s="103" t="s">
        <v>272</v>
      </c>
      <c r="L26" s="85" t="s">
        <v>273</v>
      </c>
      <c r="M26" s="103"/>
      <c r="N26" s="85"/>
      <c r="O26" s="102"/>
      <c r="P26" s="85"/>
      <c r="Q26" s="101"/>
      <c r="R26" s="101"/>
      <c r="S26" s="101"/>
      <c r="T26" s="101"/>
      <c r="U26" s="103" t="s">
        <v>233</v>
      </c>
      <c r="V26" s="79" t="s">
        <v>234</v>
      </c>
      <c r="W26" s="145" t="s">
        <v>235</v>
      </c>
      <c r="X26" s="145" t="s">
        <v>243</v>
      </c>
      <c r="Y26" s="101"/>
      <c r="Z26" s="101"/>
      <c r="AA26" s="85" t="s">
        <v>129</v>
      </c>
      <c r="AB26" s="145" t="s">
        <v>308</v>
      </c>
      <c r="AC26" s="101"/>
      <c r="AD26" s="85"/>
      <c r="AE26" s="101"/>
      <c r="AF26" s="104"/>
      <c r="AG26" s="61">
        <v>1</v>
      </c>
      <c r="AH26" s="149" t="s">
        <v>278</v>
      </c>
      <c r="AI26" s="81"/>
    </row>
    <row r="27" spans="2:35" s="61" customFormat="1" ht="45" x14ac:dyDescent="0.25">
      <c r="B27" s="215"/>
      <c r="C27" s="213"/>
      <c r="D27" s="212"/>
      <c r="E27" s="85" t="s">
        <v>270</v>
      </c>
      <c r="F27" s="85" t="s">
        <v>269</v>
      </c>
      <c r="G27" s="101"/>
      <c r="H27" s="101"/>
      <c r="I27" s="102"/>
      <c r="J27" s="85"/>
      <c r="K27" s="101"/>
      <c r="L27" s="85"/>
      <c r="M27" s="101"/>
      <c r="N27" s="101"/>
      <c r="O27" s="102"/>
      <c r="P27" s="85"/>
      <c r="Q27" s="101"/>
      <c r="R27" s="101"/>
      <c r="S27" s="101"/>
      <c r="T27" s="101"/>
      <c r="U27" s="101"/>
      <c r="V27" s="101"/>
      <c r="W27" s="85" t="s">
        <v>236</v>
      </c>
      <c r="X27" s="85" t="s">
        <v>244</v>
      </c>
      <c r="Y27" s="101"/>
      <c r="Z27" s="101"/>
      <c r="AA27" s="85" t="s">
        <v>129</v>
      </c>
      <c r="AB27" s="85" t="s">
        <v>307</v>
      </c>
      <c r="AC27" s="101"/>
      <c r="AD27" s="101"/>
      <c r="AE27" s="101"/>
      <c r="AF27" s="104"/>
      <c r="AG27" s="61">
        <v>1</v>
      </c>
      <c r="AH27" s="150" t="s">
        <v>279</v>
      </c>
      <c r="AI27" s="81"/>
    </row>
    <row r="28" spans="2:35" s="61" customFormat="1" ht="30" x14ac:dyDescent="0.25">
      <c r="B28" s="215"/>
      <c r="C28" s="213"/>
      <c r="D28" s="212"/>
      <c r="E28" s="85" t="s">
        <v>271</v>
      </c>
      <c r="F28" s="85"/>
      <c r="G28" s="101"/>
      <c r="H28" s="101"/>
      <c r="I28" s="102"/>
      <c r="J28" s="85"/>
      <c r="K28" s="101"/>
      <c r="L28" s="85"/>
      <c r="M28" s="101"/>
      <c r="N28" s="101"/>
      <c r="O28" s="102"/>
      <c r="P28" s="85"/>
      <c r="Q28" s="101"/>
      <c r="R28" s="101"/>
      <c r="S28" s="101"/>
      <c r="T28" s="101"/>
      <c r="U28" s="101"/>
      <c r="V28" s="101"/>
      <c r="W28" s="85" t="s">
        <v>237</v>
      </c>
      <c r="X28" s="85" t="s">
        <v>245</v>
      </c>
      <c r="Y28" s="101"/>
      <c r="Z28" s="101"/>
      <c r="AA28" s="101"/>
      <c r="AB28" s="101"/>
      <c r="AC28" s="101"/>
      <c r="AD28" s="101"/>
      <c r="AE28" s="101"/>
      <c r="AF28" s="104"/>
      <c r="AI28" s="81"/>
    </row>
    <row r="29" spans="2:35" s="61" customFormat="1" ht="30" x14ac:dyDescent="0.25">
      <c r="B29" s="215"/>
      <c r="C29" s="213"/>
      <c r="D29" s="212"/>
      <c r="E29" s="101"/>
      <c r="F29" s="85"/>
      <c r="G29" s="101"/>
      <c r="H29" s="101"/>
      <c r="I29" s="102"/>
      <c r="J29" s="85"/>
      <c r="K29" s="101"/>
      <c r="L29" s="101"/>
      <c r="M29" s="101"/>
      <c r="N29" s="101"/>
      <c r="O29" s="105"/>
      <c r="P29" s="101"/>
      <c r="Q29" s="101"/>
      <c r="R29" s="101"/>
      <c r="S29" s="101"/>
      <c r="T29" s="101"/>
      <c r="U29" s="101"/>
      <c r="V29" s="101"/>
      <c r="W29" s="85" t="s">
        <v>238</v>
      </c>
      <c r="X29" s="85" t="s">
        <v>246</v>
      </c>
      <c r="Y29" s="101"/>
      <c r="Z29" s="101"/>
      <c r="AA29" s="101"/>
      <c r="AB29" s="101"/>
      <c r="AC29" s="101"/>
      <c r="AD29" s="101"/>
      <c r="AE29" s="101"/>
      <c r="AF29" s="104"/>
      <c r="AI29" s="81"/>
    </row>
    <row r="30" spans="2:35" s="61" customFormat="1" ht="30.75" thickBot="1" x14ac:dyDescent="0.3">
      <c r="B30" s="215"/>
      <c r="C30" s="213"/>
      <c r="D30" s="212"/>
      <c r="E30" s="101"/>
      <c r="F30" s="101"/>
      <c r="G30" s="101"/>
      <c r="H30" s="101"/>
      <c r="I30" s="102"/>
      <c r="J30" s="85"/>
      <c r="K30" s="101"/>
      <c r="L30" s="101"/>
      <c r="M30" s="101"/>
      <c r="N30" s="101"/>
      <c r="O30" s="105"/>
      <c r="P30" s="101"/>
      <c r="Q30" s="101"/>
      <c r="R30" s="101"/>
      <c r="S30" s="101"/>
      <c r="T30" s="101"/>
      <c r="U30" s="101"/>
      <c r="V30" s="101"/>
      <c r="W30" s="85" t="s">
        <v>239</v>
      </c>
      <c r="X30" s="85" t="s">
        <v>247</v>
      </c>
      <c r="Y30" s="101"/>
      <c r="Z30" s="101"/>
      <c r="AA30" s="101"/>
      <c r="AB30" s="101"/>
      <c r="AC30" s="101"/>
      <c r="AD30" s="101"/>
      <c r="AE30" s="101"/>
      <c r="AF30" s="104"/>
      <c r="AI30" s="81"/>
    </row>
    <row r="31" spans="2:35" s="61" customFormat="1" ht="30.75" thickBot="1" x14ac:dyDescent="0.3">
      <c r="B31" s="215"/>
      <c r="C31" s="213"/>
      <c r="D31" s="212"/>
      <c r="E31" s="101"/>
      <c r="F31" s="101"/>
      <c r="G31" s="101"/>
      <c r="H31" s="101"/>
      <c r="I31" s="102"/>
      <c r="J31" s="85"/>
      <c r="K31" s="101"/>
      <c r="L31" s="101"/>
      <c r="M31" s="101"/>
      <c r="N31" s="101"/>
      <c r="O31" s="105"/>
      <c r="P31" s="101"/>
      <c r="Q31" s="101"/>
      <c r="R31" s="101"/>
      <c r="S31" s="101"/>
      <c r="T31" s="101"/>
      <c r="U31" s="101"/>
      <c r="V31" s="101"/>
      <c r="W31" s="85" t="s">
        <v>240</v>
      </c>
      <c r="X31" s="85" t="s">
        <v>248</v>
      </c>
      <c r="Y31" s="101"/>
      <c r="Z31" s="101"/>
      <c r="AA31" s="101"/>
      <c r="AB31" s="101"/>
      <c r="AC31" s="101"/>
      <c r="AD31" s="101"/>
      <c r="AE31" s="101"/>
      <c r="AF31" s="104"/>
      <c r="AI31" s="81"/>
    </row>
    <row r="32" spans="2:35" s="61" customFormat="1" ht="30.75" thickBot="1" x14ac:dyDescent="0.3">
      <c r="B32" s="215"/>
      <c r="C32" s="213"/>
      <c r="D32" s="212"/>
      <c r="E32" s="101"/>
      <c r="F32" s="101"/>
      <c r="G32" s="101"/>
      <c r="H32" s="101"/>
      <c r="I32" s="102"/>
      <c r="J32" s="85"/>
      <c r="K32" s="101"/>
      <c r="L32" s="101"/>
      <c r="M32" s="101"/>
      <c r="N32" s="101"/>
      <c r="O32" s="105"/>
      <c r="P32" s="101"/>
      <c r="Q32" s="101"/>
      <c r="R32" s="101"/>
      <c r="S32" s="101"/>
      <c r="T32" s="101"/>
      <c r="U32" s="101"/>
      <c r="V32" s="101"/>
      <c r="W32" s="85" t="s">
        <v>241</v>
      </c>
      <c r="X32" s="85" t="s">
        <v>249</v>
      </c>
      <c r="Y32" s="101"/>
      <c r="Z32" s="101"/>
      <c r="AA32" s="101"/>
      <c r="AB32" s="101"/>
      <c r="AC32" s="101"/>
      <c r="AD32" s="101"/>
      <c r="AE32" s="101"/>
      <c r="AF32" s="104"/>
      <c r="AI32" s="81"/>
    </row>
    <row r="33" spans="1:35" s="61" customFormat="1" ht="45.75" thickBot="1" x14ac:dyDescent="0.3">
      <c r="B33" s="215"/>
      <c r="C33" s="213"/>
      <c r="D33" s="212"/>
      <c r="E33" s="101"/>
      <c r="F33" s="101"/>
      <c r="G33" s="101"/>
      <c r="H33" s="101"/>
      <c r="I33" s="102"/>
      <c r="J33" s="85"/>
      <c r="K33" s="101"/>
      <c r="L33" s="101"/>
      <c r="M33" s="101"/>
      <c r="N33" s="101"/>
      <c r="O33" s="105"/>
      <c r="P33" s="101"/>
      <c r="Q33" s="101"/>
      <c r="R33" s="101"/>
      <c r="S33" s="101"/>
      <c r="T33" s="101"/>
      <c r="U33" s="101"/>
      <c r="V33" s="101"/>
      <c r="W33" s="85" t="s">
        <v>241</v>
      </c>
      <c r="X33" s="85" t="s">
        <v>250</v>
      </c>
      <c r="Y33" s="101"/>
      <c r="Z33" s="101"/>
      <c r="AA33" s="101"/>
      <c r="AB33" s="101"/>
      <c r="AC33" s="101"/>
      <c r="AD33" s="101"/>
      <c r="AE33" s="101"/>
      <c r="AF33" s="104"/>
      <c r="AI33" s="81"/>
    </row>
    <row r="34" spans="1:35" s="61" customFormat="1" ht="30.75" thickBot="1" x14ac:dyDescent="0.3">
      <c r="B34" s="215"/>
      <c r="C34" s="213"/>
      <c r="D34" s="212"/>
      <c r="E34" s="101"/>
      <c r="F34" s="101"/>
      <c r="G34" s="101"/>
      <c r="H34" s="101"/>
      <c r="I34" s="102"/>
      <c r="J34" s="85"/>
      <c r="K34" s="101"/>
      <c r="L34" s="101"/>
      <c r="M34" s="101"/>
      <c r="N34" s="101"/>
      <c r="O34" s="105"/>
      <c r="P34" s="101"/>
      <c r="Q34" s="101"/>
      <c r="R34" s="101"/>
      <c r="S34" s="101"/>
      <c r="T34" s="101"/>
      <c r="U34" s="101"/>
      <c r="V34" s="101"/>
      <c r="W34" s="85" t="s">
        <v>237</v>
      </c>
      <c r="X34" s="85" t="s">
        <v>251</v>
      </c>
      <c r="Y34" s="101"/>
      <c r="Z34" s="101"/>
      <c r="AA34" s="101"/>
      <c r="AB34" s="101"/>
      <c r="AC34" s="101"/>
      <c r="AD34" s="101"/>
      <c r="AE34" s="101"/>
      <c r="AF34" s="104"/>
      <c r="AI34" s="81"/>
    </row>
    <row r="35" spans="1:35" s="61" customFormat="1" ht="30.75" thickBot="1" x14ac:dyDescent="0.3">
      <c r="B35" s="215"/>
      <c r="C35" s="213"/>
      <c r="D35" s="212"/>
      <c r="E35" s="101"/>
      <c r="F35" s="101"/>
      <c r="G35" s="101"/>
      <c r="H35" s="101"/>
      <c r="I35" s="102"/>
      <c r="J35" s="85"/>
      <c r="K35" s="101"/>
      <c r="L35" s="101"/>
      <c r="M35" s="101"/>
      <c r="N35" s="101"/>
      <c r="O35" s="105"/>
      <c r="P35" s="101"/>
      <c r="Q35" s="101"/>
      <c r="R35" s="101"/>
      <c r="S35" s="101"/>
      <c r="T35" s="101"/>
      <c r="U35" s="101"/>
      <c r="V35" s="101"/>
      <c r="W35" s="85" t="s">
        <v>237</v>
      </c>
      <c r="X35" s="85" t="s">
        <v>252</v>
      </c>
      <c r="Y35" s="101"/>
      <c r="Z35" s="101"/>
      <c r="AA35" s="101"/>
      <c r="AB35" s="101"/>
      <c r="AC35" s="101"/>
      <c r="AD35" s="101"/>
      <c r="AE35" s="101"/>
      <c r="AF35" s="104"/>
      <c r="AI35" s="81"/>
    </row>
    <row r="36" spans="1:35" s="61" customFormat="1" ht="30.75" thickBot="1" x14ac:dyDescent="0.3">
      <c r="B36" s="215"/>
      <c r="C36" s="213"/>
      <c r="D36" s="212"/>
      <c r="E36" s="101"/>
      <c r="F36" s="101"/>
      <c r="G36" s="101"/>
      <c r="H36" s="101"/>
      <c r="I36" s="102"/>
      <c r="J36" s="85"/>
      <c r="K36" s="101"/>
      <c r="L36" s="101"/>
      <c r="M36" s="101"/>
      <c r="N36" s="101"/>
      <c r="O36" s="105"/>
      <c r="P36" s="101"/>
      <c r="Q36" s="101"/>
      <c r="R36" s="101"/>
      <c r="S36" s="101"/>
      <c r="T36" s="101"/>
      <c r="U36" s="101"/>
      <c r="V36" s="101"/>
      <c r="W36" s="85" t="s">
        <v>241</v>
      </c>
      <c r="X36" s="85" t="s">
        <v>253</v>
      </c>
      <c r="Y36" s="101"/>
      <c r="Z36" s="101"/>
      <c r="AA36" s="101"/>
      <c r="AB36" s="101"/>
      <c r="AC36" s="101"/>
      <c r="AD36" s="101"/>
      <c r="AE36" s="101"/>
      <c r="AF36" s="104"/>
      <c r="AI36" s="81"/>
    </row>
    <row r="37" spans="1:35" s="61" customFormat="1" ht="30.75" thickBot="1" x14ac:dyDescent="0.3">
      <c r="B37" s="215"/>
      <c r="C37" s="213"/>
      <c r="D37" s="212"/>
      <c r="E37" s="101"/>
      <c r="F37" s="101"/>
      <c r="G37" s="101"/>
      <c r="H37" s="101"/>
      <c r="I37" s="102"/>
      <c r="J37" s="85"/>
      <c r="K37" s="101"/>
      <c r="L37" s="101"/>
      <c r="M37" s="101"/>
      <c r="N37" s="101"/>
      <c r="O37" s="105"/>
      <c r="P37" s="101"/>
      <c r="Q37" s="101"/>
      <c r="R37" s="101"/>
      <c r="S37" s="101"/>
      <c r="T37" s="101"/>
      <c r="U37" s="101"/>
      <c r="V37" s="101"/>
      <c r="W37" s="85" t="s">
        <v>241</v>
      </c>
      <c r="X37" s="85" t="s">
        <v>254</v>
      </c>
      <c r="Y37" s="101"/>
      <c r="Z37" s="101"/>
      <c r="AA37" s="101"/>
      <c r="AB37" s="101"/>
      <c r="AC37" s="101"/>
      <c r="AD37" s="101"/>
      <c r="AE37" s="101"/>
      <c r="AF37" s="104"/>
      <c r="AI37" s="81"/>
    </row>
    <row r="38" spans="1:35" s="61" customFormat="1" ht="30.75" thickBot="1" x14ac:dyDescent="0.3">
      <c r="B38" s="215"/>
      <c r="C38" s="213"/>
      <c r="D38" s="212"/>
      <c r="E38" s="101"/>
      <c r="F38" s="101"/>
      <c r="G38" s="101"/>
      <c r="H38" s="101"/>
      <c r="I38" s="102"/>
      <c r="J38" s="85"/>
      <c r="K38" s="101"/>
      <c r="L38" s="101"/>
      <c r="M38" s="101"/>
      <c r="N38" s="101"/>
      <c r="O38" s="105"/>
      <c r="P38" s="101"/>
      <c r="Q38" s="101"/>
      <c r="R38" s="101"/>
      <c r="S38" s="101"/>
      <c r="T38" s="101"/>
      <c r="U38" s="101"/>
      <c r="V38" s="101"/>
      <c r="W38" s="85" t="s">
        <v>238</v>
      </c>
      <c r="X38" s="85" t="s">
        <v>255</v>
      </c>
      <c r="Y38" s="101"/>
      <c r="Z38" s="101"/>
      <c r="AA38" s="101"/>
      <c r="AB38" s="101"/>
      <c r="AC38" s="101"/>
      <c r="AD38" s="101"/>
      <c r="AE38" s="101"/>
      <c r="AF38" s="104"/>
      <c r="AI38" s="81"/>
    </row>
    <row r="39" spans="1:35" s="61" customFormat="1" ht="30.75" thickBot="1" x14ac:dyDescent="0.3">
      <c r="B39" s="215"/>
      <c r="C39" s="213"/>
      <c r="D39" s="212"/>
      <c r="E39" s="101"/>
      <c r="F39" s="101"/>
      <c r="G39" s="101"/>
      <c r="H39" s="101"/>
      <c r="I39" s="102"/>
      <c r="J39" s="85"/>
      <c r="K39" s="101"/>
      <c r="L39" s="101"/>
      <c r="M39" s="101"/>
      <c r="N39" s="101"/>
      <c r="O39" s="105"/>
      <c r="P39" s="101"/>
      <c r="Q39" s="101"/>
      <c r="R39" s="101"/>
      <c r="S39" s="101"/>
      <c r="T39" s="101"/>
      <c r="U39" s="101"/>
      <c r="V39" s="101"/>
      <c r="W39" s="85" t="s">
        <v>242</v>
      </c>
      <c r="X39" s="85" t="s">
        <v>256</v>
      </c>
      <c r="Y39" s="101"/>
      <c r="Z39" s="101"/>
      <c r="AA39" s="101"/>
      <c r="AB39" s="101"/>
      <c r="AC39" s="101"/>
      <c r="AD39" s="101"/>
      <c r="AE39" s="101"/>
      <c r="AF39" s="104"/>
      <c r="AI39" s="81"/>
    </row>
    <row r="40" spans="1:35" s="61" customFormat="1" ht="30.75" thickBot="1" x14ac:dyDescent="0.3">
      <c r="B40" s="215"/>
      <c r="C40" s="213"/>
      <c r="D40" s="212"/>
      <c r="E40" s="101"/>
      <c r="F40" s="101"/>
      <c r="G40" s="101"/>
      <c r="H40" s="101"/>
      <c r="I40" s="102"/>
      <c r="J40" s="85"/>
      <c r="K40" s="101"/>
      <c r="L40" s="101"/>
      <c r="M40" s="101"/>
      <c r="N40" s="101"/>
      <c r="O40" s="105"/>
      <c r="P40" s="101"/>
      <c r="Q40" s="101"/>
      <c r="R40" s="101"/>
      <c r="S40" s="101"/>
      <c r="T40" s="101"/>
      <c r="U40" s="101"/>
      <c r="V40" s="101"/>
      <c r="W40" s="85" t="s">
        <v>242</v>
      </c>
      <c r="X40" s="85" t="s">
        <v>257</v>
      </c>
      <c r="Y40" s="101"/>
      <c r="Z40" s="101"/>
      <c r="AA40" s="101"/>
      <c r="AB40" s="101"/>
      <c r="AC40" s="101"/>
      <c r="AD40" s="101"/>
      <c r="AE40" s="101"/>
      <c r="AF40" s="104"/>
      <c r="AI40" s="81"/>
    </row>
    <row r="41" spans="1:35" s="61" customFormat="1" ht="30.75" thickBot="1" x14ac:dyDescent="0.3">
      <c r="B41" s="215"/>
      <c r="C41" s="213"/>
      <c r="D41" s="212"/>
      <c r="E41" s="101"/>
      <c r="F41" s="101"/>
      <c r="G41" s="101"/>
      <c r="H41" s="101"/>
      <c r="I41" s="102"/>
      <c r="J41" s="85"/>
      <c r="K41" s="101"/>
      <c r="L41" s="101"/>
      <c r="M41" s="101"/>
      <c r="N41" s="101"/>
      <c r="O41" s="105"/>
      <c r="P41" s="101"/>
      <c r="Q41" s="101"/>
      <c r="R41" s="101"/>
      <c r="S41" s="101"/>
      <c r="T41" s="101"/>
      <c r="U41" s="101"/>
      <c r="V41" s="101"/>
      <c r="W41" s="85" t="s">
        <v>236</v>
      </c>
      <c r="X41" s="85" t="s">
        <v>258</v>
      </c>
      <c r="Y41" s="101"/>
      <c r="Z41" s="101"/>
      <c r="AA41" s="101"/>
      <c r="AB41" s="101"/>
      <c r="AC41" s="101"/>
      <c r="AD41" s="101"/>
      <c r="AE41" s="101"/>
      <c r="AF41" s="104"/>
      <c r="AI41" s="81"/>
    </row>
    <row r="42" spans="1:35" s="62" customFormat="1" ht="16.5" thickBot="1" x14ac:dyDescent="0.3">
      <c r="A42" s="106"/>
      <c r="B42" s="215"/>
      <c r="C42" s="213"/>
      <c r="D42" s="212"/>
      <c r="E42" s="107"/>
      <c r="F42" s="107"/>
      <c r="G42" s="107"/>
      <c r="H42" s="107"/>
      <c r="I42" s="108"/>
      <c r="J42" s="85"/>
      <c r="K42" s="107"/>
      <c r="L42" s="107"/>
      <c r="M42" s="107"/>
      <c r="N42" s="107"/>
      <c r="O42" s="109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10"/>
      <c r="AG42" s="61"/>
      <c r="AH42" s="61"/>
      <c r="AI42" s="111"/>
    </row>
    <row r="43" spans="1:35" s="62" customFormat="1" ht="16.5" thickBot="1" x14ac:dyDescent="0.3">
      <c r="A43" s="106"/>
      <c r="B43" s="216"/>
      <c r="C43" s="213"/>
      <c r="D43" s="212"/>
      <c r="E43" s="107"/>
      <c r="F43" s="107"/>
      <c r="G43" s="107"/>
      <c r="H43" s="107"/>
      <c r="I43" s="108"/>
      <c r="J43" s="85"/>
      <c r="K43" s="107"/>
      <c r="L43" s="107"/>
      <c r="M43" s="107"/>
      <c r="N43" s="107"/>
      <c r="O43" s="109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10"/>
      <c r="AG43" s="61"/>
      <c r="AH43" s="61"/>
      <c r="AI43" s="111"/>
    </row>
    <row r="44" spans="1:35" ht="16.5" thickBot="1" x14ac:dyDescent="0.3">
      <c r="B44" s="112"/>
      <c r="C44" s="113"/>
      <c r="D44" s="114" t="s">
        <v>150</v>
      </c>
      <c r="E44" s="115" t="s">
        <v>272</v>
      </c>
      <c r="F44" s="115"/>
      <c r="G44" s="115">
        <f>SUM(G26:G43)</f>
        <v>0</v>
      </c>
      <c r="H44" s="115"/>
      <c r="I44" s="115">
        <f>SUM(I26:I43)</f>
        <v>2</v>
      </c>
      <c r="J44" s="115"/>
      <c r="K44" s="115" t="s">
        <v>272</v>
      </c>
      <c r="L44" s="115"/>
      <c r="M44" s="115" t="s">
        <v>274</v>
      </c>
      <c r="N44" s="115"/>
      <c r="O44" s="115">
        <f>SUM(O26:O43)</f>
        <v>0</v>
      </c>
      <c r="P44" s="115"/>
      <c r="Q44" s="115"/>
      <c r="R44" s="115"/>
      <c r="S44" s="115"/>
      <c r="T44" s="115"/>
      <c r="U44" s="115" t="s">
        <v>233</v>
      </c>
      <c r="V44" s="115"/>
      <c r="W44" s="115" t="s">
        <v>261</v>
      </c>
      <c r="X44" s="115"/>
      <c r="Y44" s="115"/>
      <c r="Z44" s="115"/>
      <c r="AA44" s="115" t="s">
        <v>230</v>
      </c>
      <c r="AB44" s="115"/>
      <c r="AC44" s="115"/>
      <c r="AD44" s="115"/>
      <c r="AE44" s="115"/>
      <c r="AF44" s="115"/>
      <c r="AG44" s="61">
        <f>SUM(AG26:AG43)</f>
        <v>2</v>
      </c>
      <c r="AH44" s="61"/>
    </row>
    <row r="45" spans="1:35" ht="45" x14ac:dyDescent="0.25">
      <c r="B45" s="217" t="s">
        <v>129</v>
      </c>
      <c r="C45" s="217" t="s">
        <v>134</v>
      </c>
      <c r="D45" s="220" t="s">
        <v>160</v>
      </c>
      <c r="E45" s="145" t="s">
        <v>230</v>
      </c>
      <c r="F45" s="85" t="s">
        <v>280</v>
      </c>
      <c r="G45" s="101"/>
      <c r="H45" s="101"/>
      <c r="I45" s="102">
        <v>2</v>
      </c>
      <c r="J45" s="85" t="s">
        <v>283</v>
      </c>
      <c r="K45" s="103" t="s">
        <v>272</v>
      </c>
      <c r="L45" s="85" t="s">
        <v>292</v>
      </c>
      <c r="M45" s="103"/>
      <c r="N45" s="85"/>
      <c r="O45" s="102"/>
      <c r="P45" s="85"/>
      <c r="Q45" s="101"/>
      <c r="R45" s="101"/>
      <c r="S45" s="101"/>
      <c r="T45" s="101"/>
      <c r="U45" s="103" t="s">
        <v>233</v>
      </c>
      <c r="V45" s="79" t="s">
        <v>234</v>
      </c>
      <c r="W45" s="145" t="s">
        <v>235</v>
      </c>
      <c r="X45" s="145" t="s">
        <v>243</v>
      </c>
      <c r="Y45" s="101"/>
      <c r="Z45" s="101"/>
      <c r="AA45" s="85" t="s">
        <v>129</v>
      </c>
      <c r="AB45" s="145" t="s">
        <v>285</v>
      </c>
      <c r="AC45" s="101"/>
      <c r="AD45" s="85"/>
      <c r="AE45" s="101"/>
      <c r="AF45" s="104"/>
      <c r="AG45" s="148">
        <v>1</v>
      </c>
      <c r="AH45" s="149" t="s">
        <v>287</v>
      </c>
      <c r="AI45" s="146"/>
    </row>
    <row r="46" spans="1:35" ht="30" x14ac:dyDescent="0.25">
      <c r="B46" s="218"/>
      <c r="C46" s="218"/>
      <c r="D46" s="221"/>
      <c r="E46" s="85" t="s">
        <v>281</v>
      </c>
      <c r="F46" s="85" t="s">
        <v>282</v>
      </c>
      <c r="G46" s="101"/>
      <c r="H46" s="101"/>
      <c r="I46" s="102"/>
      <c r="J46" s="85"/>
      <c r="K46" s="101"/>
      <c r="L46" s="85"/>
      <c r="M46" s="101"/>
      <c r="N46" s="101"/>
      <c r="O46" s="102"/>
      <c r="P46" s="85"/>
      <c r="Q46" s="101"/>
      <c r="R46" s="101"/>
      <c r="S46" s="101"/>
      <c r="T46" s="101"/>
      <c r="U46" s="101"/>
      <c r="V46" s="101"/>
      <c r="W46" s="85" t="s">
        <v>236</v>
      </c>
      <c r="X46" s="85" t="s">
        <v>244</v>
      </c>
      <c r="Y46" s="101"/>
      <c r="Z46" s="101"/>
      <c r="AA46" s="85" t="s">
        <v>129</v>
      </c>
      <c r="AB46" s="85" t="s">
        <v>286</v>
      </c>
      <c r="AC46" s="101"/>
      <c r="AD46" s="101"/>
      <c r="AE46" s="101"/>
      <c r="AF46" s="104"/>
      <c r="AG46" s="148">
        <v>1</v>
      </c>
      <c r="AH46" s="150" t="s">
        <v>288</v>
      </c>
      <c r="AI46" s="146"/>
    </row>
    <row r="47" spans="1:35" ht="30" x14ac:dyDescent="0.25">
      <c r="B47" s="218"/>
      <c r="C47" s="218"/>
      <c r="D47" s="221"/>
      <c r="E47" s="85" t="s">
        <v>271</v>
      </c>
      <c r="F47" s="85"/>
      <c r="G47" s="101"/>
      <c r="H47" s="101"/>
      <c r="I47" s="102"/>
      <c r="J47" s="85"/>
      <c r="K47" s="101"/>
      <c r="L47" s="85"/>
      <c r="M47" s="101"/>
      <c r="N47" s="101"/>
      <c r="O47" s="102"/>
      <c r="P47" s="85"/>
      <c r="Q47" s="101"/>
      <c r="R47" s="101"/>
      <c r="S47" s="101"/>
      <c r="T47" s="101"/>
      <c r="U47" s="101"/>
      <c r="V47" s="101"/>
      <c r="W47" s="85" t="s">
        <v>237</v>
      </c>
      <c r="X47" s="85" t="s">
        <v>245</v>
      </c>
      <c r="Y47" s="101"/>
      <c r="Z47" s="101"/>
      <c r="AA47" s="101"/>
      <c r="AB47" s="101"/>
      <c r="AC47" s="101"/>
      <c r="AD47" s="101"/>
      <c r="AE47" s="101"/>
      <c r="AF47" s="104"/>
      <c r="AG47" s="148"/>
      <c r="AH47" s="148"/>
      <c r="AI47" s="146"/>
    </row>
    <row r="48" spans="1:35" ht="30" x14ac:dyDescent="0.25">
      <c r="B48" s="218"/>
      <c r="C48" s="218"/>
      <c r="D48" s="221"/>
      <c r="E48" s="101"/>
      <c r="F48" s="85"/>
      <c r="G48" s="101"/>
      <c r="H48" s="101"/>
      <c r="I48" s="102"/>
      <c r="J48" s="85"/>
      <c r="K48" s="101"/>
      <c r="L48" s="101"/>
      <c r="M48" s="101"/>
      <c r="N48" s="101"/>
      <c r="O48" s="105"/>
      <c r="P48" s="101"/>
      <c r="Q48" s="101"/>
      <c r="R48" s="101"/>
      <c r="S48" s="101"/>
      <c r="T48" s="101"/>
      <c r="U48" s="101"/>
      <c r="V48" s="101"/>
      <c r="W48" s="85" t="s">
        <v>238</v>
      </c>
      <c r="X48" s="85" t="s">
        <v>246</v>
      </c>
      <c r="Y48" s="101"/>
      <c r="Z48" s="101"/>
      <c r="AA48" s="101"/>
      <c r="AB48" s="101"/>
      <c r="AC48" s="101"/>
      <c r="AD48" s="101"/>
      <c r="AE48" s="101"/>
      <c r="AF48" s="104"/>
      <c r="AG48" s="148"/>
      <c r="AH48" s="148"/>
      <c r="AI48" s="146"/>
    </row>
    <row r="49" spans="2:35" ht="30" x14ac:dyDescent="0.25">
      <c r="B49" s="218"/>
      <c r="C49" s="218"/>
      <c r="D49" s="221"/>
      <c r="E49" s="101"/>
      <c r="F49" s="101"/>
      <c r="G49" s="101"/>
      <c r="H49" s="101"/>
      <c r="I49" s="102"/>
      <c r="J49" s="85"/>
      <c r="K49" s="101"/>
      <c r="L49" s="101"/>
      <c r="M49" s="101"/>
      <c r="N49" s="101"/>
      <c r="O49" s="105"/>
      <c r="P49" s="101"/>
      <c r="Q49" s="101"/>
      <c r="R49" s="101"/>
      <c r="S49" s="101"/>
      <c r="T49" s="101"/>
      <c r="U49" s="101"/>
      <c r="V49" s="101"/>
      <c r="W49" s="85" t="s">
        <v>239</v>
      </c>
      <c r="X49" s="85" t="s">
        <v>247</v>
      </c>
      <c r="Y49" s="101"/>
      <c r="Z49" s="101"/>
      <c r="AA49" s="101"/>
      <c r="AB49" s="101"/>
      <c r="AC49" s="101"/>
      <c r="AD49" s="101"/>
      <c r="AE49" s="101"/>
      <c r="AF49" s="104"/>
      <c r="AG49" s="148"/>
      <c r="AH49" s="148"/>
      <c r="AI49" s="146"/>
    </row>
    <row r="50" spans="2:35" ht="30" x14ac:dyDescent="0.25">
      <c r="B50" s="218"/>
      <c r="C50" s="218"/>
      <c r="D50" s="221"/>
      <c r="E50" s="101"/>
      <c r="F50" s="101"/>
      <c r="G50" s="101"/>
      <c r="H50" s="101"/>
      <c r="I50" s="102"/>
      <c r="J50" s="85"/>
      <c r="K50" s="101"/>
      <c r="L50" s="101"/>
      <c r="M50" s="101"/>
      <c r="N50" s="101"/>
      <c r="O50" s="105"/>
      <c r="P50" s="101"/>
      <c r="Q50" s="101"/>
      <c r="R50" s="101"/>
      <c r="S50" s="101"/>
      <c r="T50" s="101"/>
      <c r="U50" s="101"/>
      <c r="V50" s="101"/>
      <c r="W50" s="85" t="s">
        <v>240</v>
      </c>
      <c r="X50" s="85" t="s">
        <v>248</v>
      </c>
      <c r="Y50" s="101"/>
      <c r="Z50" s="101"/>
      <c r="AA50" s="101"/>
      <c r="AB50" s="101"/>
      <c r="AC50" s="101"/>
      <c r="AD50" s="101"/>
      <c r="AE50" s="101"/>
      <c r="AF50" s="104"/>
      <c r="AG50" s="148"/>
      <c r="AH50" s="148"/>
      <c r="AI50" s="146"/>
    </row>
    <row r="51" spans="2:35" ht="30" x14ac:dyDescent="0.25">
      <c r="B51" s="218"/>
      <c r="C51" s="218"/>
      <c r="D51" s="221"/>
      <c r="E51" s="101"/>
      <c r="F51" s="101"/>
      <c r="G51" s="101"/>
      <c r="H51" s="101"/>
      <c r="I51" s="102"/>
      <c r="J51" s="85"/>
      <c r="K51" s="101"/>
      <c r="L51" s="101"/>
      <c r="M51" s="101"/>
      <c r="N51" s="101"/>
      <c r="O51" s="105"/>
      <c r="P51" s="101"/>
      <c r="Q51" s="101"/>
      <c r="R51" s="101"/>
      <c r="S51" s="101"/>
      <c r="T51" s="101"/>
      <c r="U51" s="101"/>
      <c r="V51" s="101"/>
      <c r="W51" s="85" t="s">
        <v>241</v>
      </c>
      <c r="X51" s="85" t="s">
        <v>249</v>
      </c>
      <c r="Y51" s="101"/>
      <c r="Z51" s="101"/>
      <c r="AA51" s="101"/>
      <c r="AB51" s="101"/>
      <c r="AC51" s="101"/>
      <c r="AD51" s="101"/>
      <c r="AE51" s="101"/>
      <c r="AF51" s="104"/>
      <c r="AG51" s="148"/>
      <c r="AH51" s="148"/>
      <c r="AI51" s="146"/>
    </row>
    <row r="52" spans="2:35" ht="45" x14ac:dyDescent="0.25">
      <c r="B52" s="218"/>
      <c r="C52" s="218"/>
      <c r="D52" s="221"/>
      <c r="E52" s="101"/>
      <c r="F52" s="101"/>
      <c r="G52" s="101"/>
      <c r="H52" s="101"/>
      <c r="I52" s="102"/>
      <c r="J52" s="85"/>
      <c r="K52" s="101"/>
      <c r="L52" s="101"/>
      <c r="M52" s="101"/>
      <c r="N52" s="101"/>
      <c r="O52" s="105"/>
      <c r="P52" s="101"/>
      <c r="Q52" s="101"/>
      <c r="R52" s="101"/>
      <c r="S52" s="101"/>
      <c r="T52" s="101"/>
      <c r="U52" s="101"/>
      <c r="V52" s="101"/>
      <c r="W52" s="85" t="s">
        <v>241</v>
      </c>
      <c r="X52" s="85" t="s">
        <v>250</v>
      </c>
      <c r="Y52" s="101"/>
      <c r="Z52" s="101"/>
      <c r="AA52" s="101"/>
      <c r="AB52" s="101"/>
      <c r="AC52" s="101"/>
      <c r="AD52" s="101"/>
      <c r="AE52" s="101"/>
      <c r="AF52" s="104"/>
      <c r="AG52" s="148"/>
      <c r="AH52" s="148"/>
      <c r="AI52" s="146"/>
    </row>
    <row r="53" spans="2:35" ht="30" x14ac:dyDescent="0.25">
      <c r="B53" s="218"/>
      <c r="C53" s="218"/>
      <c r="D53" s="221"/>
      <c r="E53" s="101"/>
      <c r="F53" s="101"/>
      <c r="G53" s="101"/>
      <c r="H53" s="101"/>
      <c r="I53" s="102"/>
      <c r="J53" s="85"/>
      <c r="K53" s="101"/>
      <c r="L53" s="101"/>
      <c r="M53" s="101"/>
      <c r="N53" s="101"/>
      <c r="O53" s="105"/>
      <c r="P53" s="101"/>
      <c r="Q53" s="101"/>
      <c r="R53" s="101"/>
      <c r="S53" s="101"/>
      <c r="T53" s="101"/>
      <c r="U53" s="101"/>
      <c r="V53" s="101"/>
      <c r="W53" s="85" t="s">
        <v>237</v>
      </c>
      <c r="X53" s="85" t="s">
        <v>251</v>
      </c>
      <c r="Y53" s="101"/>
      <c r="Z53" s="101"/>
      <c r="AA53" s="101"/>
      <c r="AB53" s="101"/>
      <c r="AC53" s="101"/>
      <c r="AD53" s="101"/>
      <c r="AE53" s="101"/>
      <c r="AF53" s="104"/>
      <c r="AG53" s="148"/>
      <c r="AH53" s="148"/>
      <c r="AI53" s="146"/>
    </row>
    <row r="54" spans="2:35" ht="30" x14ac:dyDescent="0.25">
      <c r="B54" s="218"/>
      <c r="C54" s="218"/>
      <c r="D54" s="221"/>
      <c r="E54" s="101"/>
      <c r="F54" s="101"/>
      <c r="G54" s="101"/>
      <c r="H54" s="101"/>
      <c r="I54" s="102"/>
      <c r="J54" s="85"/>
      <c r="K54" s="101"/>
      <c r="L54" s="101"/>
      <c r="M54" s="101"/>
      <c r="N54" s="101"/>
      <c r="O54" s="105"/>
      <c r="P54" s="101"/>
      <c r="Q54" s="101"/>
      <c r="R54" s="101"/>
      <c r="S54" s="101"/>
      <c r="T54" s="101"/>
      <c r="U54" s="101"/>
      <c r="V54" s="101"/>
      <c r="W54" s="85" t="s">
        <v>237</v>
      </c>
      <c r="X54" s="85" t="s">
        <v>252</v>
      </c>
      <c r="Y54" s="101"/>
      <c r="Z54" s="101"/>
      <c r="AA54" s="101"/>
      <c r="AB54" s="101"/>
      <c r="AC54" s="101"/>
      <c r="AD54" s="101"/>
      <c r="AE54" s="101"/>
      <c r="AF54" s="104"/>
      <c r="AG54" s="148"/>
      <c r="AH54" s="148"/>
      <c r="AI54" s="146"/>
    </row>
    <row r="55" spans="2:35" ht="30" x14ac:dyDescent="0.25">
      <c r="B55" s="218"/>
      <c r="C55" s="218"/>
      <c r="D55" s="221"/>
      <c r="E55" s="101"/>
      <c r="F55" s="101"/>
      <c r="G55" s="101"/>
      <c r="H55" s="101"/>
      <c r="I55" s="102"/>
      <c r="J55" s="85"/>
      <c r="K55" s="101"/>
      <c r="L55" s="101"/>
      <c r="M55" s="101"/>
      <c r="N55" s="101"/>
      <c r="O55" s="105"/>
      <c r="P55" s="101"/>
      <c r="Q55" s="101"/>
      <c r="R55" s="101"/>
      <c r="S55" s="101"/>
      <c r="T55" s="101"/>
      <c r="U55" s="101"/>
      <c r="V55" s="101"/>
      <c r="W55" s="85" t="s">
        <v>241</v>
      </c>
      <c r="X55" s="85" t="s">
        <v>253</v>
      </c>
      <c r="Y55" s="101"/>
      <c r="Z55" s="101"/>
      <c r="AA55" s="101"/>
      <c r="AB55" s="101"/>
      <c r="AC55" s="101"/>
      <c r="AD55" s="101"/>
      <c r="AE55" s="101"/>
      <c r="AF55" s="104"/>
      <c r="AG55" s="148"/>
      <c r="AH55" s="148"/>
      <c r="AI55" s="146"/>
    </row>
    <row r="56" spans="2:35" ht="30" x14ac:dyDescent="0.25">
      <c r="B56" s="218"/>
      <c r="C56" s="218"/>
      <c r="D56" s="221"/>
      <c r="E56" s="101"/>
      <c r="F56" s="101"/>
      <c r="G56" s="101"/>
      <c r="H56" s="101"/>
      <c r="I56" s="102"/>
      <c r="J56" s="85"/>
      <c r="K56" s="101"/>
      <c r="L56" s="101"/>
      <c r="M56" s="101"/>
      <c r="N56" s="101"/>
      <c r="O56" s="105"/>
      <c r="P56" s="101"/>
      <c r="Q56" s="101"/>
      <c r="R56" s="101"/>
      <c r="S56" s="101"/>
      <c r="T56" s="101"/>
      <c r="U56" s="101"/>
      <c r="V56" s="101"/>
      <c r="W56" s="85" t="s">
        <v>241</v>
      </c>
      <c r="X56" s="85" t="s">
        <v>254</v>
      </c>
      <c r="Y56" s="101"/>
      <c r="Z56" s="101"/>
      <c r="AA56" s="101"/>
      <c r="AB56" s="101"/>
      <c r="AC56" s="101"/>
      <c r="AD56" s="101"/>
      <c r="AE56" s="101"/>
      <c r="AF56" s="104"/>
      <c r="AG56" s="148"/>
      <c r="AH56" s="148"/>
      <c r="AI56" s="146"/>
    </row>
    <row r="57" spans="2:35" ht="30" x14ac:dyDescent="0.25">
      <c r="B57" s="218"/>
      <c r="C57" s="218"/>
      <c r="D57" s="221"/>
      <c r="E57" s="101"/>
      <c r="F57" s="101"/>
      <c r="G57" s="101"/>
      <c r="H57" s="101"/>
      <c r="I57" s="102"/>
      <c r="J57" s="85"/>
      <c r="K57" s="101"/>
      <c r="L57" s="101"/>
      <c r="M57" s="101"/>
      <c r="N57" s="101"/>
      <c r="O57" s="105"/>
      <c r="P57" s="101"/>
      <c r="Q57" s="101"/>
      <c r="R57" s="101"/>
      <c r="S57" s="101"/>
      <c r="T57" s="101"/>
      <c r="U57" s="101"/>
      <c r="V57" s="101"/>
      <c r="W57" s="85" t="s">
        <v>238</v>
      </c>
      <c r="X57" s="85" t="s">
        <v>255</v>
      </c>
      <c r="Y57" s="101"/>
      <c r="Z57" s="101"/>
      <c r="AA57" s="101"/>
      <c r="AB57" s="101"/>
      <c r="AC57" s="101"/>
      <c r="AD57" s="101"/>
      <c r="AE57" s="101"/>
      <c r="AF57" s="104"/>
      <c r="AG57" s="148"/>
      <c r="AH57" s="148"/>
      <c r="AI57" s="146"/>
    </row>
    <row r="58" spans="2:35" ht="30" x14ac:dyDescent="0.25">
      <c r="B58" s="218"/>
      <c r="C58" s="218"/>
      <c r="D58" s="221"/>
      <c r="E58" s="101"/>
      <c r="F58" s="101"/>
      <c r="G58" s="101"/>
      <c r="H58" s="101"/>
      <c r="I58" s="102"/>
      <c r="J58" s="85"/>
      <c r="K58" s="101"/>
      <c r="L58" s="101"/>
      <c r="M58" s="101"/>
      <c r="N58" s="101"/>
      <c r="O58" s="105"/>
      <c r="P58" s="101"/>
      <c r="Q58" s="101"/>
      <c r="R58" s="101"/>
      <c r="S58" s="101"/>
      <c r="T58" s="101"/>
      <c r="U58" s="101"/>
      <c r="V58" s="101"/>
      <c r="W58" s="85" t="s">
        <v>242</v>
      </c>
      <c r="X58" s="85" t="s">
        <v>256</v>
      </c>
      <c r="Y58" s="101"/>
      <c r="Z58" s="101"/>
      <c r="AA58" s="101"/>
      <c r="AB58" s="101"/>
      <c r="AC58" s="101"/>
      <c r="AD58" s="101"/>
      <c r="AE58" s="101"/>
      <c r="AF58" s="104"/>
      <c r="AG58" s="148"/>
      <c r="AH58" s="148"/>
      <c r="AI58" s="146"/>
    </row>
    <row r="59" spans="2:35" ht="30" x14ac:dyDescent="0.25">
      <c r="B59" s="219"/>
      <c r="C59" s="219"/>
      <c r="D59" s="222"/>
      <c r="E59" s="101"/>
      <c r="F59" s="101"/>
      <c r="G59" s="101"/>
      <c r="H59" s="101"/>
      <c r="I59" s="102"/>
      <c r="J59" s="85"/>
      <c r="K59" s="101"/>
      <c r="L59" s="101"/>
      <c r="M59" s="101"/>
      <c r="N59" s="101"/>
      <c r="O59" s="105"/>
      <c r="P59" s="101"/>
      <c r="Q59" s="101"/>
      <c r="R59" s="101"/>
      <c r="S59" s="101"/>
      <c r="T59" s="101"/>
      <c r="U59" s="101"/>
      <c r="V59" s="101"/>
      <c r="W59" s="85" t="s">
        <v>242</v>
      </c>
      <c r="X59" s="85" t="s">
        <v>257</v>
      </c>
      <c r="Y59" s="101"/>
      <c r="Z59" s="101"/>
      <c r="AA59" s="101"/>
      <c r="AB59" s="101"/>
      <c r="AC59" s="101"/>
      <c r="AD59" s="101"/>
      <c r="AE59" s="101"/>
      <c r="AF59" s="104"/>
      <c r="AG59" s="148"/>
      <c r="AH59" s="148"/>
      <c r="AI59" s="146"/>
    </row>
    <row r="60" spans="2:35" ht="30" x14ac:dyDescent="0.25">
      <c r="B60" s="116"/>
      <c r="C60" s="117"/>
      <c r="D60" s="118" t="s">
        <v>150</v>
      </c>
      <c r="E60" s="101"/>
      <c r="F60" s="101"/>
      <c r="G60" s="101"/>
      <c r="H60" s="101"/>
      <c r="I60" s="102"/>
      <c r="J60" s="85"/>
      <c r="K60" s="101"/>
      <c r="L60" s="101"/>
      <c r="M60" s="101"/>
      <c r="N60" s="101"/>
      <c r="O60" s="105"/>
      <c r="P60" s="101"/>
      <c r="Q60" s="101"/>
      <c r="R60" s="101"/>
      <c r="S60" s="101"/>
      <c r="T60" s="101"/>
      <c r="U60" s="101"/>
      <c r="V60" s="101"/>
      <c r="W60" s="85" t="s">
        <v>236</v>
      </c>
      <c r="X60" s="85" t="s">
        <v>258</v>
      </c>
      <c r="Y60" s="101"/>
      <c r="Z60" s="101"/>
      <c r="AA60" s="101"/>
      <c r="AB60" s="101"/>
      <c r="AC60" s="101"/>
      <c r="AD60" s="101"/>
      <c r="AE60" s="101"/>
      <c r="AF60" s="104"/>
      <c r="AG60" s="148"/>
      <c r="AH60" s="148"/>
      <c r="AI60" s="146"/>
    </row>
    <row r="61" spans="2:35" ht="15.75" x14ac:dyDescent="0.25">
      <c r="B61" s="196">
        <v>1</v>
      </c>
      <c r="C61" s="196" t="s">
        <v>155</v>
      </c>
      <c r="D61" s="193" t="s">
        <v>160</v>
      </c>
      <c r="E61" s="107"/>
      <c r="F61" s="107"/>
      <c r="G61" s="107"/>
      <c r="H61" s="107"/>
      <c r="I61" s="108"/>
      <c r="J61" s="85"/>
      <c r="K61" s="107"/>
      <c r="L61" s="107"/>
      <c r="M61" s="107"/>
      <c r="N61" s="107"/>
      <c r="O61" s="109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10"/>
      <c r="AG61" s="148"/>
      <c r="AH61" s="148"/>
      <c r="AI61" s="111"/>
    </row>
    <row r="62" spans="2:35" ht="16.5" thickBot="1" x14ac:dyDescent="0.3">
      <c r="B62" s="197"/>
      <c r="C62" s="197"/>
      <c r="D62" s="194"/>
      <c r="E62" s="107"/>
      <c r="F62" s="107"/>
      <c r="G62" s="107"/>
      <c r="H62" s="107"/>
      <c r="I62" s="108"/>
      <c r="J62" s="85"/>
      <c r="K62" s="107"/>
      <c r="L62" s="107"/>
      <c r="M62" s="107"/>
      <c r="N62" s="107"/>
      <c r="O62" s="109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10"/>
      <c r="AG62" s="148"/>
      <c r="AH62" s="148"/>
      <c r="AI62" s="111"/>
    </row>
    <row r="63" spans="2:35" ht="15.75" thickBot="1" x14ac:dyDescent="0.3">
      <c r="B63" s="197"/>
      <c r="C63" s="197"/>
      <c r="D63" s="194"/>
      <c r="E63" s="115" t="s">
        <v>272</v>
      </c>
      <c r="F63" s="115"/>
      <c r="G63" s="115">
        <f>SUM(G45:G62)</f>
        <v>0</v>
      </c>
      <c r="H63" s="115"/>
      <c r="I63" s="115">
        <f>SUM(I45:I62)</f>
        <v>2</v>
      </c>
      <c r="J63" s="115"/>
      <c r="K63" s="115" t="s">
        <v>272</v>
      </c>
      <c r="L63" s="115"/>
      <c r="M63" s="115" t="s">
        <v>274</v>
      </c>
      <c r="N63" s="115"/>
      <c r="O63" s="115">
        <f>SUM(O45:O62)</f>
        <v>0</v>
      </c>
      <c r="P63" s="115"/>
      <c r="Q63" s="115"/>
      <c r="R63" s="115"/>
      <c r="S63" s="115"/>
      <c r="T63" s="115"/>
      <c r="U63" s="115" t="s">
        <v>233</v>
      </c>
      <c r="V63" s="115"/>
      <c r="W63" s="115" t="s">
        <v>261</v>
      </c>
      <c r="X63" s="115"/>
      <c r="Y63" s="115"/>
      <c r="Z63" s="115"/>
      <c r="AA63" s="115" t="s">
        <v>230</v>
      </c>
      <c r="AB63" s="115"/>
      <c r="AC63" s="115"/>
      <c r="AD63" s="115"/>
      <c r="AE63" s="115"/>
      <c r="AF63" s="115"/>
      <c r="AG63" s="148">
        <f>SUM(AG45:AG62)</f>
        <v>2</v>
      </c>
      <c r="AH63" s="148"/>
      <c r="AI63" s="147"/>
    </row>
    <row r="64" spans="2:35" ht="45" x14ac:dyDescent="0.25">
      <c r="B64" s="197"/>
      <c r="C64" s="197"/>
      <c r="D64" s="194"/>
      <c r="E64" s="145" t="s">
        <v>230</v>
      </c>
      <c r="F64" s="85" t="s">
        <v>289</v>
      </c>
      <c r="G64" s="79"/>
      <c r="H64" s="79"/>
      <c r="I64" s="102">
        <v>2</v>
      </c>
      <c r="J64" s="85" t="s">
        <v>291</v>
      </c>
      <c r="K64" s="79" t="s">
        <v>272</v>
      </c>
      <c r="L64" s="79" t="s">
        <v>293</v>
      </c>
      <c r="M64" s="79"/>
      <c r="N64" s="79"/>
      <c r="O64" s="79"/>
      <c r="P64" s="79"/>
      <c r="Q64" s="79"/>
      <c r="R64" s="79"/>
      <c r="S64" s="79"/>
      <c r="T64" s="79"/>
      <c r="U64" s="103" t="s">
        <v>233</v>
      </c>
      <c r="V64" s="79" t="s">
        <v>234</v>
      </c>
      <c r="W64" s="145" t="s">
        <v>235</v>
      </c>
      <c r="X64" s="145" t="s">
        <v>243</v>
      </c>
      <c r="Y64" s="79"/>
      <c r="Z64" s="79"/>
      <c r="AA64" s="85" t="s">
        <v>129</v>
      </c>
      <c r="AB64" s="145" t="s">
        <v>296</v>
      </c>
      <c r="AC64" s="79"/>
      <c r="AD64" s="79"/>
      <c r="AE64" s="79"/>
      <c r="AF64" s="95"/>
      <c r="AG64" s="61">
        <v>1</v>
      </c>
      <c r="AH64" s="85" t="s">
        <v>294</v>
      </c>
    </row>
    <row r="65" spans="2:34" ht="30" x14ac:dyDescent="0.25">
      <c r="B65" s="197"/>
      <c r="C65" s="197"/>
      <c r="D65" s="194"/>
      <c r="E65" s="85" t="s">
        <v>281</v>
      </c>
      <c r="F65" s="85" t="s">
        <v>290</v>
      </c>
      <c r="G65" s="79"/>
      <c r="H65" s="79"/>
      <c r="I65" s="102"/>
      <c r="J65" s="85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101"/>
      <c r="V65" s="101"/>
      <c r="W65" s="85" t="s">
        <v>236</v>
      </c>
      <c r="X65" s="85" t="s">
        <v>244</v>
      </c>
      <c r="Y65" s="79"/>
      <c r="Z65" s="79"/>
      <c r="AA65" s="85" t="s">
        <v>129</v>
      </c>
      <c r="AB65" s="85" t="s">
        <v>297</v>
      </c>
      <c r="AC65" s="79"/>
      <c r="AD65" s="79"/>
      <c r="AE65" s="79"/>
      <c r="AF65" s="95"/>
      <c r="AG65" s="61">
        <v>1</v>
      </c>
      <c r="AH65" s="61" t="s">
        <v>295</v>
      </c>
    </row>
    <row r="66" spans="2:34" ht="30" x14ac:dyDescent="0.25">
      <c r="B66" s="197"/>
      <c r="C66" s="197"/>
      <c r="D66" s="194"/>
      <c r="E66" s="79"/>
      <c r="F66" s="79"/>
      <c r="G66" s="79"/>
      <c r="H66" s="79"/>
      <c r="I66" s="79"/>
      <c r="J66" s="85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85" t="s">
        <v>237</v>
      </c>
      <c r="X66" s="85" t="s">
        <v>245</v>
      </c>
      <c r="Y66" s="79"/>
      <c r="Z66" s="79"/>
      <c r="AA66" s="79"/>
      <c r="AB66" s="79"/>
      <c r="AC66" s="79"/>
      <c r="AD66" s="79"/>
      <c r="AE66" s="79"/>
      <c r="AF66" s="95"/>
      <c r="AG66" s="61"/>
      <c r="AH66" s="61"/>
    </row>
    <row r="67" spans="2:34" ht="30" x14ac:dyDescent="0.25">
      <c r="B67" s="197"/>
      <c r="C67" s="197"/>
      <c r="D67" s="194"/>
      <c r="E67" s="79"/>
      <c r="F67" s="79"/>
      <c r="G67" s="79"/>
      <c r="H67" s="79"/>
      <c r="I67" s="79"/>
      <c r="J67" s="85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85" t="s">
        <v>238</v>
      </c>
      <c r="X67" s="85" t="s">
        <v>246</v>
      </c>
      <c r="Y67" s="79"/>
      <c r="Z67" s="79"/>
      <c r="AA67" s="79"/>
      <c r="AB67" s="79"/>
      <c r="AC67" s="79"/>
      <c r="AD67" s="79"/>
      <c r="AE67" s="79"/>
      <c r="AF67" s="95"/>
      <c r="AG67" s="61"/>
      <c r="AH67" s="61"/>
    </row>
    <row r="68" spans="2:34" ht="30" x14ac:dyDescent="0.25">
      <c r="B68" s="197"/>
      <c r="C68" s="197"/>
      <c r="D68" s="194"/>
      <c r="E68" s="79"/>
      <c r="F68" s="79"/>
      <c r="G68" s="79"/>
      <c r="H68" s="79"/>
      <c r="I68" s="79"/>
      <c r="J68" s="85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85" t="s">
        <v>239</v>
      </c>
      <c r="X68" s="85" t="s">
        <v>247</v>
      </c>
      <c r="Y68" s="79"/>
      <c r="Z68" s="79"/>
      <c r="AA68" s="79"/>
      <c r="AB68" s="79"/>
      <c r="AC68" s="79"/>
      <c r="AD68" s="79"/>
      <c r="AE68" s="79"/>
      <c r="AF68" s="95"/>
      <c r="AG68" s="61"/>
      <c r="AH68" s="61"/>
    </row>
    <row r="69" spans="2:34" ht="30" x14ac:dyDescent="0.25">
      <c r="B69" s="197"/>
      <c r="C69" s="197"/>
      <c r="D69" s="194"/>
      <c r="E69" s="79"/>
      <c r="F69" s="79"/>
      <c r="G69" s="79"/>
      <c r="H69" s="79"/>
      <c r="I69" s="79"/>
      <c r="J69" s="85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85" t="s">
        <v>240</v>
      </c>
      <c r="X69" s="85" t="s">
        <v>248</v>
      </c>
      <c r="Y69" s="79"/>
      <c r="Z69" s="79"/>
      <c r="AA69" s="79"/>
      <c r="AB69" s="79"/>
      <c r="AC69" s="79"/>
      <c r="AD69" s="79"/>
      <c r="AE69" s="79"/>
      <c r="AF69" s="95"/>
      <c r="AG69" s="61"/>
      <c r="AH69" s="61"/>
    </row>
    <row r="70" spans="2:34" ht="30" x14ac:dyDescent="0.25">
      <c r="B70" s="197"/>
      <c r="C70" s="197"/>
      <c r="D70" s="194"/>
      <c r="E70" s="79"/>
      <c r="F70" s="79"/>
      <c r="G70" s="79"/>
      <c r="H70" s="79"/>
      <c r="I70" s="79"/>
      <c r="J70" s="85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85" t="s">
        <v>241</v>
      </c>
      <c r="X70" s="85" t="s">
        <v>249</v>
      </c>
      <c r="Y70" s="79"/>
      <c r="Z70" s="79"/>
      <c r="AA70" s="79"/>
      <c r="AB70" s="79"/>
      <c r="AC70" s="79"/>
      <c r="AD70" s="79"/>
      <c r="AE70" s="79"/>
      <c r="AF70" s="95"/>
      <c r="AG70" s="61"/>
      <c r="AH70" s="61"/>
    </row>
    <row r="71" spans="2:34" ht="45" x14ac:dyDescent="0.25">
      <c r="B71" s="197"/>
      <c r="C71" s="197"/>
      <c r="D71" s="194"/>
      <c r="E71" s="79"/>
      <c r="F71" s="79"/>
      <c r="G71" s="79"/>
      <c r="H71" s="79"/>
      <c r="I71" s="79"/>
      <c r="J71" s="85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85" t="s">
        <v>241</v>
      </c>
      <c r="X71" s="85" t="s">
        <v>250</v>
      </c>
      <c r="Y71" s="79"/>
      <c r="Z71" s="79"/>
      <c r="AA71" s="79"/>
      <c r="AB71" s="79"/>
      <c r="AC71" s="79"/>
      <c r="AD71" s="79"/>
      <c r="AE71" s="79"/>
      <c r="AF71" s="95"/>
      <c r="AG71" s="61"/>
      <c r="AH71" s="61"/>
    </row>
    <row r="72" spans="2:34" s="147" customFormat="1" ht="30" x14ac:dyDescent="0.25">
      <c r="B72" s="197"/>
      <c r="C72" s="197"/>
      <c r="D72" s="194"/>
      <c r="E72" s="79"/>
      <c r="F72" s="79"/>
      <c r="G72" s="79"/>
      <c r="H72" s="79"/>
      <c r="I72" s="79"/>
      <c r="J72" s="85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85" t="s">
        <v>237</v>
      </c>
      <c r="X72" s="85" t="s">
        <v>251</v>
      </c>
      <c r="Y72" s="79"/>
      <c r="Z72" s="79"/>
      <c r="AA72" s="79"/>
      <c r="AB72" s="79"/>
      <c r="AC72" s="79"/>
      <c r="AD72" s="79"/>
      <c r="AE72" s="79"/>
      <c r="AF72" s="95"/>
      <c r="AG72" s="148"/>
      <c r="AH72" s="148"/>
    </row>
    <row r="73" spans="2:34" s="147" customFormat="1" ht="30" x14ac:dyDescent="0.25">
      <c r="B73" s="197"/>
      <c r="C73" s="197"/>
      <c r="D73" s="194"/>
      <c r="E73" s="79"/>
      <c r="F73" s="79"/>
      <c r="G73" s="79"/>
      <c r="H73" s="79"/>
      <c r="I73" s="79"/>
      <c r="J73" s="85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85" t="s">
        <v>237</v>
      </c>
      <c r="X73" s="85" t="s">
        <v>252</v>
      </c>
      <c r="Y73" s="79"/>
      <c r="Z73" s="79"/>
      <c r="AA73" s="79"/>
      <c r="AB73" s="79"/>
      <c r="AC73" s="79"/>
      <c r="AD73" s="79"/>
      <c r="AE73" s="79"/>
      <c r="AF73" s="95"/>
      <c r="AG73" s="148"/>
      <c r="AH73" s="148"/>
    </row>
    <row r="74" spans="2:34" s="147" customFormat="1" ht="30" x14ac:dyDescent="0.25">
      <c r="B74" s="197"/>
      <c r="C74" s="197"/>
      <c r="D74" s="194"/>
      <c r="E74" s="79"/>
      <c r="F74" s="79"/>
      <c r="G74" s="79"/>
      <c r="H74" s="79"/>
      <c r="I74" s="79"/>
      <c r="J74" s="85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85" t="s">
        <v>241</v>
      </c>
      <c r="X74" s="85" t="s">
        <v>253</v>
      </c>
      <c r="Y74" s="79"/>
      <c r="Z74" s="79"/>
      <c r="AA74" s="79"/>
      <c r="AB74" s="79"/>
      <c r="AC74" s="79"/>
      <c r="AD74" s="79"/>
      <c r="AE74" s="79"/>
      <c r="AF74" s="95"/>
      <c r="AG74" s="148"/>
      <c r="AH74" s="148"/>
    </row>
    <row r="75" spans="2:34" s="147" customFormat="1" ht="30" x14ac:dyDescent="0.25">
      <c r="B75" s="197"/>
      <c r="C75" s="197"/>
      <c r="D75" s="194"/>
      <c r="E75" s="79"/>
      <c r="F75" s="79"/>
      <c r="G75" s="79"/>
      <c r="H75" s="79"/>
      <c r="I75" s="79"/>
      <c r="J75" s="85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85" t="s">
        <v>241</v>
      </c>
      <c r="X75" s="85" t="s">
        <v>254</v>
      </c>
      <c r="Y75" s="79"/>
      <c r="Z75" s="79"/>
      <c r="AA75" s="79"/>
      <c r="AB75" s="79"/>
      <c r="AC75" s="79"/>
      <c r="AD75" s="79"/>
      <c r="AE75" s="79"/>
      <c r="AF75" s="95"/>
      <c r="AG75" s="148"/>
      <c r="AH75" s="148"/>
    </row>
    <row r="76" spans="2:34" s="147" customFormat="1" ht="30" x14ac:dyDescent="0.25">
      <c r="B76" s="197"/>
      <c r="C76" s="197"/>
      <c r="D76" s="194"/>
      <c r="E76" s="79"/>
      <c r="F76" s="79"/>
      <c r="G76" s="79"/>
      <c r="H76" s="79"/>
      <c r="I76" s="79"/>
      <c r="J76" s="85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85" t="s">
        <v>238</v>
      </c>
      <c r="X76" s="85" t="s">
        <v>255</v>
      </c>
      <c r="Y76" s="79"/>
      <c r="Z76" s="79"/>
      <c r="AA76" s="79"/>
      <c r="AB76" s="79"/>
      <c r="AC76" s="79"/>
      <c r="AD76" s="79"/>
      <c r="AE76" s="79"/>
      <c r="AF76" s="95"/>
      <c r="AG76" s="148"/>
      <c r="AH76" s="148"/>
    </row>
    <row r="77" spans="2:34" s="147" customFormat="1" ht="30" x14ac:dyDescent="0.25">
      <c r="B77" s="197"/>
      <c r="C77" s="197"/>
      <c r="D77" s="194"/>
      <c r="E77" s="79"/>
      <c r="F77" s="79"/>
      <c r="G77" s="79"/>
      <c r="H77" s="79"/>
      <c r="I77" s="79"/>
      <c r="J77" s="85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85" t="s">
        <v>242</v>
      </c>
      <c r="X77" s="85" t="s">
        <v>256</v>
      </c>
      <c r="Y77" s="79"/>
      <c r="Z77" s="79"/>
      <c r="AA77" s="79"/>
      <c r="AB77" s="79"/>
      <c r="AC77" s="79"/>
      <c r="AD77" s="79"/>
      <c r="AE77" s="79"/>
      <c r="AF77" s="95"/>
      <c r="AG77" s="148"/>
      <c r="AH77" s="148"/>
    </row>
    <row r="78" spans="2:34" ht="30" x14ac:dyDescent="0.25">
      <c r="B78" s="197"/>
      <c r="C78" s="197"/>
      <c r="D78" s="194"/>
      <c r="E78" s="79"/>
      <c r="F78" s="79"/>
      <c r="G78" s="79"/>
      <c r="H78" s="79"/>
      <c r="I78" s="79"/>
      <c r="J78" s="85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85" t="s">
        <v>242</v>
      </c>
      <c r="X78" s="85" t="s">
        <v>257</v>
      </c>
      <c r="Y78" s="79"/>
      <c r="Z78" s="79"/>
      <c r="AA78" s="79"/>
      <c r="AB78" s="79"/>
      <c r="AC78" s="79"/>
      <c r="AD78" s="79"/>
      <c r="AE78" s="79"/>
      <c r="AF78" s="95"/>
      <c r="AG78" s="61"/>
      <c r="AH78" s="61"/>
    </row>
    <row r="79" spans="2:34" ht="30" x14ac:dyDescent="0.25">
      <c r="B79" s="197"/>
      <c r="C79" s="197"/>
      <c r="D79" s="194"/>
      <c r="E79" s="79"/>
      <c r="F79" s="79"/>
      <c r="G79" s="79"/>
      <c r="H79" s="79"/>
      <c r="I79" s="79"/>
      <c r="J79" s="85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85" t="s">
        <v>236</v>
      </c>
      <c r="X79" s="85" t="s">
        <v>258</v>
      </c>
      <c r="Y79" s="79"/>
      <c r="Z79" s="79"/>
      <c r="AA79" s="79"/>
      <c r="AB79" s="79"/>
      <c r="AC79" s="79"/>
      <c r="AD79" s="79"/>
      <c r="AE79" s="79"/>
      <c r="AF79" s="95"/>
      <c r="AG79" s="61"/>
      <c r="AH79" s="61"/>
    </row>
    <row r="80" spans="2:34" x14ac:dyDescent="0.25">
      <c r="B80" s="197"/>
      <c r="C80" s="197"/>
      <c r="D80" s="194"/>
      <c r="E80" s="79"/>
      <c r="F80" s="79"/>
      <c r="G80" s="79"/>
      <c r="H80" s="79"/>
      <c r="I80" s="79"/>
      <c r="J80" s="85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95"/>
      <c r="AG80" s="61"/>
      <c r="AH80" s="61"/>
    </row>
    <row r="81" spans="2:34" x14ac:dyDescent="0.25">
      <c r="B81" s="198"/>
      <c r="C81" s="198"/>
      <c r="D81" s="195"/>
      <c r="E81" s="79"/>
      <c r="F81" s="79"/>
      <c r="G81" s="79"/>
      <c r="H81" s="79"/>
      <c r="I81" s="79"/>
      <c r="J81" s="85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95"/>
      <c r="AG81" s="61"/>
      <c r="AH81" s="61"/>
    </row>
    <row r="82" spans="2:34" ht="15.75" x14ac:dyDescent="0.25">
      <c r="B82" s="121"/>
      <c r="C82" s="94"/>
      <c r="D82" s="122" t="s">
        <v>150</v>
      </c>
      <c r="E82" s="119" t="s">
        <v>272</v>
      </c>
      <c r="F82" s="119"/>
      <c r="G82" s="119">
        <f>SUM(G61:G81)</f>
        <v>0</v>
      </c>
      <c r="H82" s="119"/>
      <c r="I82" s="120" t="s">
        <v>230</v>
      </c>
      <c r="J82" s="120"/>
      <c r="K82" s="119" t="s">
        <v>272</v>
      </c>
      <c r="L82" s="119"/>
      <c r="M82" s="119">
        <f>SUM(M61:M81)</f>
        <v>0</v>
      </c>
      <c r="N82" s="119"/>
      <c r="O82" s="119">
        <f>SUM(O61:O81)</f>
        <v>0</v>
      </c>
      <c r="P82" s="119"/>
      <c r="Q82" s="119"/>
      <c r="R82" s="119"/>
      <c r="S82" s="119"/>
      <c r="T82" s="119"/>
      <c r="U82" s="119" t="s">
        <v>233</v>
      </c>
      <c r="V82" s="119"/>
      <c r="W82" s="119" t="s">
        <v>261</v>
      </c>
      <c r="X82" s="119"/>
      <c r="Y82" s="119"/>
      <c r="Z82" s="119"/>
      <c r="AA82" s="119" t="s">
        <v>230</v>
      </c>
      <c r="AB82" s="119"/>
      <c r="AC82" s="119">
        <f>SUM(AC61:AC81)</f>
        <v>0</v>
      </c>
      <c r="AD82" s="119"/>
      <c r="AE82" s="119"/>
      <c r="AF82" s="119"/>
      <c r="AG82" s="61">
        <v>2</v>
      </c>
      <c r="AH82" s="61"/>
    </row>
    <row r="83" spans="2:34" ht="45" x14ac:dyDescent="0.25">
      <c r="B83" s="196">
        <v>1</v>
      </c>
      <c r="C83" s="196" t="s">
        <v>154</v>
      </c>
      <c r="D83" s="193" t="s">
        <v>160</v>
      </c>
      <c r="E83" s="145" t="s">
        <v>129</v>
      </c>
      <c r="F83" s="85" t="s">
        <v>298</v>
      </c>
      <c r="G83" s="61"/>
      <c r="H83" s="85"/>
      <c r="I83" s="102">
        <v>2</v>
      </c>
      <c r="J83" s="85" t="s">
        <v>302</v>
      </c>
      <c r="K83" s="79" t="s">
        <v>272</v>
      </c>
      <c r="L83" s="85" t="s">
        <v>304</v>
      </c>
      <c r="M83" s="79"/>
      <c r="N83" s="85"/>
      <c r="O83" s="79"/>
      <c r="P83" s="85"/>
      <c r="Q83" s="79"/>
      <c r="R83" s="79"/>
      <c r="S83" s="79"/>
      <c r="T83" s="79"/>
      <c r="U83" s="79" t="s">
        <v>233</v>
      </c>
      <c r="V83" s="79" t="s">
        <v>303</v>
      </c>
      <c r="W83" s="145" t="s">
        <v>235</v>
      </c>
      <c r="X83" s="145" t="s">
        <v>243</v>
      </c>
      <c r="Y83" s="79"/>
      <c r="Z83" s="79"/>
      <c r="AA83" s="79" t="s">
        <v>129</v>
      </c>
      <c r="AB83" s="79" t="s">
        <v>305</v>
      </c>
      <c r="AC83" s="79"/>
      <c r="AD83" s="79"/>
      <c r="AE83" s="79"/>
      <c r="AF83" s="95"/>
      <c r="AG83" s="61">
        <v>1</v>
      </c>
      <c r="AH83" s="85" t="s">
        <v>309</v>
      </c>
    </row>
    <row r="84" spans="2:34" ht="30" x14ac:dyDescent="0.25">
      <c r="B84" s="197"/>
      <c r="C84" s="197"/>
      <c r="D84" s="194"/>
      <c r="E84" s="85" t="s">
        <v>300</v>
      </c>
      <c r="F84" s="85" t="s">
        <v>299</v>
      </c>
      <c r="G84" s="61"/>
      <c r="H84" s="85"/>
      <c r="I84" s="102"/>
      <c r="J84" s="85"/>
      <c r="K84" s="79"/>
      <c r="L84" s="85"/>
      <c r="M84" s="79"/>
      <c r="N84" s="79"/>
      <c r="O84" s="79"/>
      <c r="P84" s="85"/>
      <c r="Q84" s="79"/>
      <c r="R84" s="79"/>
      <c r="S84" s="79"/>
      <c r="T84" s="79"/>
      <c r="U84" s="79"/>
      <c r="V84" s="79"/>
      <c r="W84" s="85" t="s">
        <v>236</v>
      </c>
      <c r="X84" s="85" t="s">
        <v>244</v>
      </c>
      <c r="Y84" s="79"/>
      <c r="Z84" s="79"/>
      <c r="AA84" s="79" t="s">
        <v>129</v>
      </c>
      <c r="AB84" s="79" t="s">
        <v>306</v>
      </c>
      <c r="AC84" s="79"/>
      <c r="AD84" s="79"/>
      <c r="AE84" s="79"/>
      <c r="AF84" s="95"/>
      <c r="AG84" s="61">
        <v>1</v>
      </c>
      <c r="AH84" s="85" t="s">
        <v>310</v>
      </c>
    </row>
    <row r="85" spans="2:34" ht="28.5" customHeight="1" x14ac:dyDescent="0.25">
      <c r="B85" s="197"/>
      <c r="C85" s="197"/>
      <c r="D85" s="194"/>
      <c r="E85" s="79" t="s">
        <v>129</v>
      </c>
      <c r="F85" s="79" t="s">
        <v>301</v>
      </c>
      <c r="G85" s="79"/>
      <c r="H85" s="79"/>
      <c r="I85" s="79"/>
      <c r="J85" s="85"/>
      <c r="K85" s="79"/>
      <c r="L85" s="85"/>
      <c r="M85" s="79"/>
      <c r="N85" s="79"/>
      <c r="O85" s="79"/>
      <c r="P85" s="85"/>
      <c r="Q85" s="79"/>
      <c r="R85" s="79"/>
      <c r="S85" s="79"/>
      <c r="T85" s="79"/>
      <c r="U85" s="79"/>
      <c r="V85" s="79"/>
      <c r="W85" s="85" t="s">
        <v>237</v>
      </c>
      <c r="X85" s="85" t="s">
        <v>245</v>
      </c>
      <c r="Y85" s="79"/>
      <c r="Z85" s="79"/>
      <c r="AA85" s="79"/>
      <c r="AB85" s="79"/>
      <c r="AC85" s="79"/>
      <c r="AD85" s="79"/>
      <c r="AE85" s="79"/>
      <c r="AF85" s="95"/>
      <c r="AG85" s="61"/>
      <c r="AH85" s="85"/>
    </row>
    <row r="86" spans="2:34" ht="30" x14ac:dyDescent="0.25">
      <c r="B86" s="197"/>
      <c r="C86" s="197"/>
      <c r="D86" s="194"/>
      <c r="E86" s="79"/>
      <c r="F86" s="79"/>
      <c r="G86" s="79"/>
      <c r="H86" s="79"/>
      <c r="I86" s="79"/>
      <c r="J86" s="85"/>
      <c r="K86" s="79"/>
      <c r="L86" s="85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85" t="s">
        <v>238</v>
      </c>
      <c r="X86" s="85" t="s">
        <v>246</v>
      </c>
      <c r="Y86" s="79"/>
      <c r="Z86" s="79"/>
      <c r="AA86" s="79"/>
      <c r="AB86" s="79"/>
      <c r="AC86" s="79"/>
      <c r="AD86" s="79"/>
      <c r="AE86" s="79"/>
      <c r="AF86" s="95"/>
      <c r="AG86" s="61"/>
      <c r="AH86" s="85"/>
    </row>
    <row r="87" spans="2:34" ht="30" x14ac:dyDescent="0.25">
      <c r="B87" s="197"/>
      <c r="C87" s="197"/>
      <c r="D87" s="194"/>
      <c r="E87" s="79"/>
      <c r="F87" s="79"/>
      <c r="G87" s="79"/>
      <c r="H87" s="79"/>
      <c r="I87" s="79"/>
      <c r="J87" s="85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85" t="s">
        <v>239</v>
      </c>
      <c r="X87" s="85" t="s">
        <v>247</v>
      </c>
      <c r="Y87" s="79"/>
      <c r="Z87" s="79"/>
      <c r="AA87" s="79"/>
      <c r="AB87" s="79"/>
      <c r="AC87" s="79"/>
      <c r="AD87" s="79"/>
      <c r="AE87" s="79"/>
      <c r="AF87" s="95"/>
      <c r="AG87" s="61"/>
      <c r="AH87" s="61"/>
    </row>
    <row r="88" spans="2:34" ht="30" x14ac:dyDescent="0.25">
      <c r="B88" s="197"/>
      <c r="C88" s="197"/>
      <c r="D88" s="194"/>
      <c r="E88" s="79"/>
      <c r="F88" s="79"/>
      <c r="G88" s="79"/>
      <c r="H88" s="79"/>
      <c r="I88" s="79"/>
      <c r="J88" s="85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85" t="s">
        <v>240</v>
      </c>
      <c r="X88" s="85" t="s">
        <v>248</v>
      </c>
      <c r="Y88" s="79"/>
      <c r="Z88" s="79"/>
      <c r="AA88" s="79"/>
      <c r="AB88" s="79"/>
      <c r="AC88" s="79"/>
      <c r="AD88" s="79"/>
      <c r="AE88" s="79"/>
      <c r="AF88" s="95"/>
      <c r="AG88" s="61"/>
      <c r="AH88" s="61"/>
    </row>
    <row r="89" spans="2:34" ht="30" x14ac:dyDescent="0.25">
      <c r="B89" s="197"/>
      <c r="C89" s="197"/>
      <c r="D89" s="194"/>
      <c r="E89" s="79"/>
      <c r="F89" s="79"/>
      <c r="G89" s="79"/>
      <c r="H89" s="79"/>
      <c r="I89" s="79"/>
      <c r="J89" s="85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85" t="s">
        <v>241</v>
      </c>
      <c r="X89" s="85" t="s">
        <v>249</v>
      </c>
      <c r="Y89" s="79"/>
      <c r="Z89" s="79"/>
      <c r="AA89" s="79"/>
      <c r="AB89" s="79"/>
      <c r="AC89" s="79"/>
      <c r="AD89" s="79"/>
      <c r="AE89" s="79"/>
      <c r="AF89" s="95"/>
      <c r="AG89" s="61"/>
      <c r="AH89" s="61"/>
    </row>
    <row r="90" spans="2:34" ht="45" x14ac:dyDescent="0.25">
      <c r="B90" s="197"/>
      <c r="C90" s="197"/>
      <c r="D90" s="194"/>
      <c r="E90" s="79"/>
      <c r="F90" s="79"/>
      <c r="G90" s="79"/>
      <c r="H90" s="79"/>
      <c r="I90" s="79"/>
      <c r="J90" s="85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85" t="s">
        <v>241</v>
      </c>
      <c r="X90" s="85" t="s">
        <v>250</v>
      </c>
      <c r="Y90" s="79"/>
      <c r="Z90" s="79"/>
      <c r="AA90" s="79"/>
      <c r="AB90" s="79"/>
      <c r="AC90" s="79"/>
      <c r="AD90" s="79"/>
      <c r="AE90" s="79"/>
      <c r="AF90" s="95"/>
      <c r="AG90" s="61"/>
      <c r="AH90" s="61"/>
    </row>
    <row r="91" spans="2:34" ht="30" x14ac:dyDescent="0.25">
      <c r="B91" s="197"/>
      <c r="C91" s="197"/>
      <c r="D91" s="194"/>
      <c r="E91" s="79"/>
      <c r="F91" s="79"/>
      <c r="G91" s="79"/>
      <c r="H91" s="79"/>
      <c r="I91" s="79"/>
      <c r="J91" s="85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85" t="s">
        <v>237</v>
      </c>
      <c r="X91" s="85" t="s">
        <v>251</v>
      </c>
      <c r="Y91" s="79"/>
      <c r="Z91" s="79"/>
      <c r="AA91" s="79"/>
      <c r="AB91" s="79"/>
      <c r="AC91" s="79"/>
      <c r="AD91" s="79"/>
      <c r="AE91" s="79"/>
      <c r="AF91" s="95"/>
      <c r="AG91" s="61"/>
      <c r="AH91" s="61"/>
    </row>
    <row r="92" spans="2:34" ht="30" x14ac:dyDescent="0.25">
      <c r="B92" s="197"/>
      <c r="C92" s="197"/>
      <c r="D92" s="194"/>
      <c r="E92" s="79"/>
      <c r="F92" s="79"/>
      <c r="G92" s="79"/>
      <c r="H92" s="79"/>
      <c r="I92" s="79"/>
      <c r="J92" s="85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85" t="s">
        <v>237</v>
      </c>
      <c r="X92" s="85" t="s">
        <v>252</v>
      </c>
      <c r="Y92" s="79"/>
      <c r="Z92" s="79"/>
      <c r="AA92" s="79"/>
      <c r="AB92" s="79"/>
      <c r="AC92" s="79"/>
      <c r="AD92" s="79"/>
      <c r="AE92" s="79"/>
      <c r="AF92" s="95"/>
      <c r="AG92" s="61"/>
      <c r="AH92" s="61"/>
    </row>
    <row r="93" spans="2:34" ht="30" x14ac:dyDescent="0.25">
      <c r="B93" s="197"/>
      <c r="C93" s="197"/>
      <c r="D93" s="194"/>
      <c r="E93" s="79"/>
      <c r="F93" s="79"/>
      <c r="G93" s="79"/>
      <c r="H93" s="79"/>
      <c r="I93" s="79"/>
      <c r="J93" s="85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85" t="s">
        <v>241</v>
      </c>
      <c r="X93" s="85" t="s">
        <v>253</v>
      </c>
      <c r="Y93" s="79"/>
      <c r="Z93" s="79"/>
      <c r="AA93" s="79"/>
      <c r="AB93" s="79"/>
      <c r="AC93" s="79"/>
      <c r="AD93" s="79"/>
      <c r="AE93" s="79"/>
      <c r="AF93" s="95"/>
      <c r="AG93" s="61"/>
      <c r="AH93" s="61"/>
    </row>
    <row r="94" spans="2:34" ht="30" x14ac:dyDescent="0.25">
      <c r="B94" s="197"/>
      <c r="C94" s="197"/>
      <c r="D94" s="194"/>
      <c r="E94" s="79"/>
      <c r="F94" s="79"/>
      <c r="G94" s="79"/>
      <c r="H94" s="79"/>
      <c r="I94" s="79"/>
      <c r="J94" s="85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85" t="s">
        <v>241</v>
      </c>
      <c r="X94" s="85" t="s">
        <v>254</v>
      </c>
      <c r="Y94" s="79"/>
      <c r="Z94" s="79"/>
      <c r="AA94" s="79"/>
      <c r="AB94" s="79"/>
      <c r="AC94" s="79"/>
      <c r="AD94" s="79"/>
      <c r="AE94" s="79"/>
      <c r="AF94" s="95"/>
      <c r="AG94" s="61"/>
      <c r="AH94" s="61"/>
    </row>
    <row r="95" spans="2:34" ht="30" x14ac:dyDescent="0.25">
      <c r="B95" s="197"/>
      <c r="C95" s="197"/>
      <c r="D95" s="194"/>
      <c r="E95" s="79"/>
      <c r="F95" s="79"/>
      <c r="G95" s="79"/>
      <c r="H95" s="79"/>
      <c r="I95" s="79"/>
      <c r="J95" s="85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85" t="s">
        <v>238</v>
      </c>
      <c r="X95" s="85" t="s">
        <v>255</v>
      </c>
      <c r="Y95" s="79"/>
      <c r="Z95" s="79"/>
      <c r="AA95" s="79"/>
      <c r="AB95" s="79"/>
      <c r="AC95" s="79"/>
      <c r="AD95" s="79"/>
      <c r="AE95" s="79"/>
      <c r="AF95" s="95"/>
      <c r="AG95" s="61"/>
      <c r="AH95" s="61"/>
    </row>
    <row r="96" spans="2:34" ht="30" x14ac:dyDescent="0.25">
      <c r="B96" s="197"/>
      <c r="C96" s="197"/>
      <c r="D96" s="194"/>
      <c r="E96" s="79"/>
      <c r="F96" s="79"/>
      <c r="G96" s="79"/>
      <c r="H96" s="79"/>
      <c r="I96" s="79"/>
      <c r="J96" s="85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85" t="s">
        <v>242</v>
      </c>
      <c r="X96" s="85" t="s">
        <v>256</v>
      </c>
      <c r="Y96" s="79"/>
      <c r="Z96" s="79"/>
      <c r="AA96" s="79"/>
      <c r="AB96" s="79"/>
      <c r="AC96" s="79"/>
      <c r="AD96" s="79"/>
      <c r="AE96" s="79"/>
      <c r="AF96" s="95"/>
      <c r="AG96" s="61"/>
      <c r="AH96" s="61"/>
    </row>
    <row r="97" spans="2:34" ht="30" x14ac:dyDescent="0.25">
      <c r="B97" s="197"/>
      <c r="C97" s="197"/>
      <c r="D97" s="194"/>
      <c r="E97" s="79"/>
      <c r="F97" s="79"/>
      <c r="G97" s="79"/>
      <c r="H97" s="79"/>
      <c r="I97" s="79"/>
      <c r="J97" s="85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85" t="s">
        <v>242</v>
      </c>
      <c r="X97" s="85" t="s">
        <v>257</v>
      </c>
      <c r="Y97" s="79"/>
      <c r="Z97" s="79"/>
      <c r="AA97" s="79"/>
      <c r="AB97" s="79"/>
      <c r="AC97" s="79"/>
      <c r="AD97" s="79"/>
      <c r="AE97" s="79"/>
      <c r="AF97" s="95"/>
      <c r="AG97" s="61"/>
      <c r="AH97" s="61"/>
    </row>
    <row r="98" spans="2:34" ht="30" x14ac:dyDescent="0.25">
      <c r="B98" s="197"/>
      <c r="C98" s="197"/>
      <c r="D98" s="194"/>
      <c r="E98" s="79"/>
      <c r="F98" s="79"/>
      <c r="G98" s="79"/>
      <c r="H98" s="79"/>
      <c r="I98" s="79"/>
      <c r="J98" s="85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85" t="s">
        <v>236</v>
      </c>
      <c r="X98" s="85" t="s">
        <v>258</v>
      </c>
      <c r="Y98" s="79"/>
      <c r="Z98" s="79"/>
      <c r="AA98" s="79"/>
      <c r="AB98" s="79"/>
      <c r="AC98" s="79"/>
      <c r="AD98" s="79"/>
      <c r="AE98" s="79"/>
      <c r="AF98" s="95"/>
      <c r="AG98" s="61"/>
      <c r="AH98" s="61"/>
    </row>
    <row r="99" spans="2:34" x14ac:dyDescent="0.25">
      <c r="B99" s="198"/>
      <c r="C99" s="198"/>
      <c r="D99" s="195"/>
      <c r="E99" s="79"/>
      <c r="F99" s="79"/>
      <c r="G99" s="79"/>
      <c r="H99" s="79"/>
      <c r="I99" s="79"/>
      <c r="J99" s="85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95"/>
      <c r="AG99" s="61"/>
      <c r="AH99" s="61"/>
    </row>
    <row r="100" spans="2:34" x14ac:dyDescent="0.25">
      <c r="D100" s="124" t="s">
        <v>150</v>
      </c>
      <c r="E100" s="123" t="s">
        <v>272</v>
      </c>
      <c r="G100" s="70">
        <f>SUM(G83:G99)</f>
        <v>0</v>
      </c>
      <c r="I100" s="123">
        <f>SUM(I83:I99)</f>
        <v>2</v>
      </c>
      <c r="K100" s="123" t="s">
        <v>272</v>
      </c>
      <c r="M100" s="123">
        <f>SUM(M83:M99)</f>
        <v>0</v>
      </c>
      <c r="O100" s="123">
        <f>SUM(O83:O99)</f>
        <v>0</v>
      </c>
      <c r="U100" s="123" t="s">
        <v>233</v>
      </c>
      <c r="W100" s="123" t="s">
        <v>261</v>
      </c>
      <c r="AA100" s="123" t="s">
        <v>230</v>
      </c>
      <c r="AC100" s="123">
        <f>SUM(AC83:AC99)</f>
        <v>0</v>
      </c>
      <c r="AG100" s="70">
        <f>SUM(AG83:AG99)</f>
        <v>2</v>
      </c>
    </row>
  </sheetData>
  <autoFilter ref="B4:AF100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32">
    <mergeCell ref="D4:D5"/>
    <mergeCell ref="B4:B5"/>
    <mergeCell ref="C4:C5"/>
    <mergeCell ref="AG4:AH4"/>
    <mergeCell ref="D61:D81"/>
    <mergeCell ref="C61:C81"/>
    <mergeCell ref="B61:B81"/>
    <mergeCell ref="D7:D24"/>
    <mergeCell ref="C7:C24"/>
    <mergeCell ref="B7:B24"/>
    <mergeCell ref="D26:D43"/>
    <mergeCell ref="C26:C43"/>
    <mergeCell ref="B26:B43"/>
    <mergeCell ref="C45:C59"/>
    <mergeCell ref="B45:B59"/>
    <mergeCell ref="D45:D59"/>
    <mergeCell ref="D83:D99"/>
    <mergeCell ref="C83:C99"/>
    <mergeCell ref="B83:B99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530"/>
  <sheetViews>
    <sheetView view="pageBreakPreview" topLeftCell="B328" zoomScale="80" zoomScaleNormal="100" zoomScaleSheetLayoutView="80" workbookViewId="0">
      <selection activeCell="T12" sqref="T12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274" t="s">
        <v>267</v>
      </c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276" t="s">
        <v>70</v>
      </c>
      <c r="C6" s="279" t="s">
        <v>85</v>
      </c>
      <c r="D6" s="279"/>
      <c r="E6" s="280" t="s">
        <v>29</v>
      </c>
      <c r="F6" s="283" t="s">
        <v>30</v>
      </c>
      <c r="G6" s="286" t="s">
        <v>123</v>
      </c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8"/>
    </row>
    <row r="7" spans="1:42" ht="18.75" x14ac:dyDescent="0.25">
      <c r="A7" s="1"/>
      <c r="B7" s="277"/>
      <c r="C7" s="279"/>
      <c r="D7" s="279"/>
      <c r="E7" s="281"/>
      <c r="F7" s="284"/>
      <c r="G7" s="289" t="s">
        <v>31</v>
      </c>
      <c r="H7" s="290"/>
      <c r="I7" s="290"/>
      <c r="J7" s="290" t="s">
        <v>32</v>
      </c>
      <c r="K7" s="290"/>
      <c r="L7" s="290"/>
      <c r="M7" s="290" t="s">
        <v>33</v>
      </c>
      <c r="N7" s="290"/>
      <c r="O7" s="290"/>
      <c r="P7" s="290" t="s">
        <v>34</v>
      </c>
      <c r="Q7" s="290"/>
      <c r="R7" s="290"/>
      <c r="S7" s="290" t="s">
        <v>35</v>
      </c>
      <c r="T7" s="290"/>
      <c r="U7" s="290"/>
      <c r="V7" s="290" t="s">
        <v>36</v>
      </c>
      <c r="W7" s="290"/>
      <c r="X7" s="290"/>
      <c r="Y7" s="290" t="s">
        <v>37</v>
      </c>
      <c r="Z7" s="290"/>
      <c r="AA7" s="290"/>
      <c r="AB7" s="290" t="s">
        <v>38</v>
      </c>
      <c r="AC7" s="290"/>
      <c r="AD7" s="290"/>
      <c r="AE7" s="290" t="s">
        <v>39</v>
      </c>
      <c r="AF7" s="290"/>
      <c r="AG7" s="290"/>
      <c r="AH7" s="290" t="s">
        <v>40</v>
      </c>
      <c r="AI7" s="290"/>
      <c r="AJ7" s="290"/>
      <c r="AK7" s="290" t="s">
        <v>41</v>
      </c>
      <c r="AL7" s="290"/>
      <c r="AM7" s="290"/>
      <c r="AN7" s="290" t="s">
        <v>42</v>
      </c>
      <c r="AO7" s="290"/>
      <c r="AP7" s="291"/>
    </row>
    <row r="8" spans="1:42" ht="32.25" thickBot="1" x14ac:dyDescent="0.3">
      <c r="A8" s="1"/>
      <c r="B8" s="277"/>
      <c r="C8" s="279"/>
      <c r="D8" s="279"/>
      <c r="E8" s="282"/>
      <c r="F8" s="285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278"/>
      <c r="C9" s="279">
        <v>1</v>
      </c>
      <c r="D9" s="279"/>
      <c r="E9" s="50">
        <v>2</v>
      </c>
      <c r="F9" s="51">
        <v>3</v>
      </c>
      <c r="G9" s="265">
        <v>4</v>
      </c>
      <c r="H9" s="265"/>
      <c r="I9" s="265"/>
      <c r="J9" s="265">
        <v>5</v>
      </c>
      <c r="K9" s="265"/>
      <c r="L9" s="265"/>
      <c r="M9" s="265">
        <v>6</v>
      </c>
      <c r="N9" s="265"/>
      <c r="O9" s="265"/>
      <c r="P9" s="265">
        <v>7</v>
      </c>
      <c r="Q9" s="265"/>
      <c r="R9" s="265"/>
      <c r="S9" s="265">
        <v>8</v>
      </c>
      <c r="T9" s="265"/>
      <c r="U9" s="265"/>
      <c r="V9" s="265">
        <v>9</v>
      </c>
      <c r="W9" s="265"/>
      <c r="X9" s="265"/>
      <c r="Y9" s="265">
        <v>10</v>
      </c>
      <c r="Z9" s="265"/>
      <c r="AA9" s="265"/>
      <c r="AB9" s="265">
        <v>11</v>
      </c>
      <c r="AC9" s="265"/>
      <c r="AD9" s="265"/>
      <c r="AE9" s="265">
        <v>12</v>
      </c>
      <c r="AF9" s="265"/>
      <c r="AG9" s="265"/>
      <c r="AH9" s="265">
        <v>13</v>
      </c>
      <c r="AI9" s="265"/>
      <c r="AJ9" s="265"/>
      <c r="AK9" s="265">
        <v>14</v>
      </c>
      <c r="AL9" s="265"/>
      <c r="AM9" s="265"/>
      <c r="AN9" s="265">
        <v>15</v>
      </c>
      <c r="AO9" s="265"/>
      <c r="AP9" s="266"/>
    </row>
    <row r="10" spans="1:42" ht="16.5" thickBot="1" x14ac:dyDescent="0.3">
      <c r="A10" s="1"/>
      <c r="B10" s="46"/>
      <c r="C10" s="267" t="s">
        <v>46</v>
      </c>
      <c r="D10" s="267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268">
        <v>1</v>
      </c>
      <c r="C11" s="261" t="s">
        <v>77</v>
      </c>
      <c r="D11" s="14" t="s">
        <v>47</v>
      </c>
      <c r="E11" s="262" t="s">
        <v>23</v>
      </c>
      <c r="F11" s="13">
        <v>7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v>3.5</v>
      </c>
      <c r="R11" s="13">
        <v>0</v>
      </c>
      <c r="S11" s="13">
        <f t="shared" si="0"/>
        <v>0</v>
      </c>
      <c r="T11" s="13">
        <v>3.5</v>
      </c>
      <c r="U11" s="13">
        <f t="shared" si="0"/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53">
        <v>0</v>
      </c>
      <c r="AE11" s="53">
        <v>0</v>
      </c>
      <c r="AF11" s="53">
        <v>0</v>
      </c>
      <c r="AG11" s="53">
        <v>0</v>
      </c>
      <c r="AH11" s="54">
        <v>0</v>
      </c>
      <c r="AI11" s="54">
        <v>0</v>
      </c>
      <c r="AJ11" s="54">
        <v>0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268"/>
      <c r="C12" s="261"/>
      <c r="D12" s="14" t="s">
        <v>48</v>
      </c>
      <c r="E12" s="263"/>
      <c r="F12" s="15">
        <v>7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>
        <v>3.5</v>
      </c>
      <c r="R12" s="16"/>
      <c r="S12" s="16"/>
      <c r="T12" s="16">
        <v>3.5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268"/>
      <c r="C13" s="261"/>
      <c r="D13" s="14" t="s">
        <v>49</v>
      </c>
      <c r="E13" s="263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268"/>
      <c r="C14" s="261"/>
      <c r="D14" s="14" t="s">
        <v>50</v>
      </c>
      <c r="E14" s="263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4"/>
      <c r="AI14" s="54"/>
      <c r="AJ14" s="54"/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268"/>
      <c r="C15" s="261"/>
      <c r="D15" s="14" t="s">
        <v>51</v>
      </c>
      <c r="E15" s="26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 x14ac:dyDescent="0.25">
      <c r="A16" s="1"/>
      <c r="B16" s="268">
        <v>2</v>
      </c>
      <c r="C16" s="261" t="s">
        <v>78</v>
      </c>
      <c r="D16" s="14" t="s">
        <v>47</v>
      </c>
      <c r="E16" s="272" t="s">
        <v>23</v>
      </c>
      <c r="F16" s="23"/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25">
      <c r="A17" s="1"/>
      <c r="B17" s="268"/>
      <c r="C17" s="261"/>
      <c r="D17" s="14" t="s">
        <v>48</v>
      </c>
      <c r="E17" s="263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268"/>
      <c r="C18" s="261"/>
      <c r="D18" s="14" t="s">
        <v>49</v>
      </c>
      <c r="E18" s="263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268"/>
      <c r="C19" s="261"/>
      <c r="D19" s="14" t="s">
        <v>50</v>
      </c>
      <c r="E19" s="263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268"/>
      <c r="C20" s="261"/>
      <c r="D20" s="14" t="s">
        <v>51</v>
      </c>
      <c r="E20" s="273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 x14ac:dyDescent="0.25">
      <c r="A21" s="1"/>
      <c r="B21" s="258"/>
      <c r="C21" s="261" t="s">
        <v>52</v>
      </c>
      <c r="D21" s="14" t="s">
        <v>47</v>
      </c>
      <c r="E21" s="262" t="s">
        <v>23</v>
      </c>
      <c r="F21" s="15">
        <v>4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v>2</v>
      </c>
      <c r="R21" s="15">
        <f t="shared" si="3"/>
        <v>0</v>
      </c>
      <c r="S21" s="15">
        <f t="shared" si="3"/>
        <v>0</v>
      </c>
      <c r="T21" s="15">
        <v>2</v>
      </c>
      <c r="U21" s="15">
        <f t="shared" si="3"/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 x14ac:dyDescent="0.25">
      <c r="A22" s="1"/>
      <c r="B22" s="259"/>
      <c r="C22" s="245"/>
      <c r="D22" s="14" t="s">
        <v>48</v>
      </c>
      <c r="E22" s="263"/>
      <c r="F22" s="15">
        <v>4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>
        <v>2</v>
      </c>
      <c r="R22" s="16"/>
      <c r="S22" s="16"/>
      <c r="T22" s="16">
        <v>2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259"/>
      <c r="C23" s="245"/>
      <c r="D23" s="14" t="s">
        <v>49</v>
      </c>
      <c r="E23" s="263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259"/>
      <c r="C24" s="245"/>
      <c r="D24" s="14" t="s">
        <v>50</v>
      </c>
      <c r="E24" s="263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260"/>
      <c r="C25" s="245"/>
      <c r="D25" s="14" t="s">
        <v>51</v>
      </c>
      <c r="E25" s="264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244" t="s">
        <v>53</v>
      </c>
      <c r="D26" s="22" t="s">
        <v>47</v>
      </c>
      <c r="E26" s="247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 x14ac:dyDescent="0.25">
      <c r="A27" s="1"/>
      <c r="B27" s="46"/>
      <c r="C27" s="245"/>
      <c r="D27" s="14" t="s">
        <v>48</v>
      </c>
      <c r="E27" s="248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245"/>
      <c r="D28" s="14" t="s">
        <v>49</v>
      </c>
      <c r="E28" s="248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245"/>
      <c r="D29" s="14" t="s">
        <v>50</v>
      </c>
      <c r="E29" s="248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246"/>
      <c r="D30" s="26" t="s">
        <v>51</v>
      </c>
      <c r="E30" s="249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250" t="s">
        <v>54</v>
      </c>
      <c r="D31" s="12" t="s">
        <v>47</v>
      </c>
      <c r="E31" s="253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 x14ac:dyDescent="0.25">
      <c r="A32" s="1"/>
      <c r="B32" s="46"/>
      <c r="C32" s="251"/>
      <c r="D32" s="14" t="s">
        <v>48</v>
      </c>
      <c r="E32" s="254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251"/>
      <c r="D33" s="14" t="s">
        <v>49</v>
      </c>
      <c r="E33" s="254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251"/>
      <c r="D34" s="14" t="s">
        <v>50</v>
      </c>
      <c r="E34" s="254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252"/>
      <c r="D35" s="18" t="s">
        <v>51</v>
      </c>
      <c r="E35" s="255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244" t="s">
        <v>55</v>
      </c>
      <c r="D36" s="22" t="s">
        <v>47</v>
      </c>
      <c r="E36" s="256" t="s">
        <v>23</v>
      </c>
      <c r="F36" s="15">
        <v>5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v>0</v>
      </c>
      <c r="P36" s="15">
        <v>5</v>
      </c>
      <c r="Q36" s="15">
        <f t="shared" si="6"/>
        <v>0</v>
      </c>
      <c r="R36" s="15">
        <f t="shared" si="6"/>
        <v>0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 x14ac:dyDescent="0.25">
      <c r="A37" s="1"/>
      <c r="B37" s="46"/>
      <c r="C37" s="245"/>
      <c r="D37" s="14" t="s">
        <v>48</v>
      </c>
      <c r="E37" s="254"/>
      <c r="F37" s="15">
        <v>5</v>
      </c>
      <c r="G37" s="16"/>
      <c r="H37" s="16"/>
      <c r="I37" s="16"/>
      <c r="J37" s="16"/>
      <c r="K37" s="16"/>
      <c r="L37" s="16"/>
      <c r="M37" s="16"/>
      <c r="N37" s="16"/>
      <c r="O37" s="16"/>
      <c r="P37" s="16">
        <v>5</v>
      </c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245"/>
      <c r="D38" s="14" t="s">
        <v>49</v>
      </c>
      <c r="E38" s="254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245"/>
      <c r="D39" s="14" t="s">
        <v>50</v>
      </c>
      <c r="E39" s="254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246"/>
      <c r="D40" s="26" t="s">
        <v>51</v>
      </c>
      <c r="E40" s="257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223" t="s">
        <v>56</v>
      </c>
      <c r="D41" s="12" t="s">
        <v>47</v>
      </c>
      <c r="E41" s="269" t="s">
        <v>23</v>
      </c>
      <c r="F41" s="15">
        <v>48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v>0</v>
      </c>
      <c r="P41" s="15">
        <v>24</v>
      </c>
      <c r="Q41" s="15">
        <f t="shared" si="7"/>
        <v>0</v>
      </c>
      <c r="R41" s="15">
        <f t="shared" si="7"/>
        <v>0</v>
      </c>
      <c r="S41" s="15">
        <f t="shared" si="7"/>
        <v>0</v>
      </c>
      <c r="T41" s="15">
        <f t="shared" si="7"/>
        <v>0</v>
      </c>
      <c r="U41" s="15">
        <f t="shared" si="7"/>
        <v>0</v>
      </c>
      <c r="V41" s="56">
        <v>0</v>
      </c>
      <c r="W41" s="56">
        <v>0</v>
      </c>
      <c r="X41" s="56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0</v>
      </c>
      <c r="AD41" s="57">
        <v>0</v>
      </c>
      <c r="AE41" s="57">
        <v>24</v>
      </c>
      <c r="AF41" s="57">
        <v>0</v>
      </c>
      <c r="AG41" s="57">
        <v>0</v>
      </c>
      <c r="AH41" s="57">
        <v>0</v>
      </c>
      <c r="AI41" s="57">
        <v>0</v>
      </c>
      <c r="AJ41" s="57">
        <v>0</v>
      </c>
      <c r="AK41" s="15">
        <f t="shared" ref="AK41:AP41" si="8">AK42+AK43+AK44+AK45</f>
        <v>0</v>
      </c>
      <c r="AL41" s="15">
        <f t="shared" si="8"/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 x14ac:dyDescent="0.25">
      <c r="A42" s="1"/>
      <c r="B42" s="46"/>
      <c r="C42" s="224"/>
      <c r="D42" s="14" t="s">
        <v>48</v>
      </c>
      <c r="E42" s="270"/>
      <c r="F42" s="15">
        <v>48</v>
      </c>
      <c r="G42" s="16"/>
      <c r="H42" s="16"/>
      <c r="I42" s="16"/>
      <c r="J42" s="16"/>
      <c r="K42" s="16"/>
      <c r="L42" s="16"/>
      <c r="M42" s="16"/>
      <c r="N42" s="16"/>
      <c r="O42" s="16"/>
      <c r="P42" s="16">
        <v>24</v>
      </c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>
        <v>24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224"/>
      <c r="D43" s="14" t="s">
        <v>49</v>
      </c>
      <c r="E43" s="270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224"/>
      <c r="D44" s="14" t="s">
        <v>50</v>
      </c>
      <c r="E44" s="270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6"/>
      <c r="W44" s="56"/>
      <c r="X44" s="56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225"/>
      <c r="D45" s="18" t="s">
        <v>51</v>
      </c>
      <c r="E45" s="271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239" t="s">
        <v>57</v>
      </c>
      <c r="D46" s="22" t="s">
        <v>47</v>
      </c>
      <c r="E46" s="226" t="s">
        <v>27</v>
      </c>
      <c r="F46" s="15">
        <v>15</v>
      </c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f t="shared" si="9"/>
        <v>0</v>
      </c>
      <c r="M46" s="15">
        <f t="shared" si="9"/>
        <v>0</v>
      </c>
      <c r="N46" s="15">
        <f t="shared" si="9"/>
        <v>0</v>
      </c>
      <c r="O46" s="15">
        <v>0</v>
      </c>
      <c r="P46" s="15">
        <v>15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f t="shared" si="9"/>
        <v>0</v>
      </c>
      <c r="AF46" s="15">
        <f t="shared" si="9"/>
        <v>0</v>
      </c>
      <c r="AG46" s="15">
        <f t="shared" si="9"/>
        <v>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>
        <v>0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 x14ac:dyDescent="0.25">
      <c r="A47" s="1"/>
      <c r="B47" s="46"/>
      <c r="C47" s="239"/>
      <c r="D47" s="22" t="s">
        <v>48</v>
      </c>
      <c r="E47" s="227"/>
      <c r="F47" s="23">
        <v>15</v>
      </c>
      <c r="G47" s="24"/>
      <c r="H47" s="24"/>
      <c r="I47" s="24"/>
      <c r="J47" s="24"/>
      <c r="K47" s="24"/>
      <c r="L47" s="24"/>
      <c r="M47" s="24"/>
      <c r="N47" s="24"/>
      <c r="O47" s="24"/>
      <c r="P47" s="24">
        <v>15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239"/>
      <c r="D48" s="22" t="s">
        <v>49</v>
      </c>
      <c r="E48" s="227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239"/>
      <c r="D49" s="22" t="s">
        <v>50</v>
      </c>
      <c r="E49" s="227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">
      <c r="A50" s="1"/>
      <c r="B50" s="46"/>
      <c r="C50" s="240"/>
      <c r="D50" s="26" t="s">
        <v>51</v>
      </c>
      <c r="E50" s="227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241" t="s">
        <v>58</v>
      </c>
      <c r="D51" s="12" t="s">
        <v>47</v>
      </c>
      <c r="E51" s="226" t="s">
        <v>26</v>
      </c>
      <c r="F51" s="15">
        <v>0</v>
      </c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>O52+O53+O54+O55</f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  <c r="AC51" s="58">
        <v>0</v>
      </c>
      <c r="AD51" s="58">
        <v>0</v>
      </c>
      <c r="AE51" s="58">
        <v>0</v>
      </c>
      <c r="AF51" s="58">
        <v>0</v>
      </c>
      <c r="AG51" s="58">
        <v>0</v>
      </c>
      <c r="AH51" s="58">
        <v>0</v>
      </c>
      <c r="AI51" s="58">
        <v>0</v>
      </c>
      <c r="AJ51" s="58">
        <v>0</v>
      </c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 x14ac:dyDescent="0.25">
      <c r="A52" s="1"/>
      <c r="B52" s="46"/>
      <c r="C52" s="242"/>
      <c r="D52" s="14" t="s">
        <v>48</v>
      </c>
      <c r="E52" s="227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242"/>
      <c r="D53" s="14" t="s">
        <v>49</v>
      </c>
      <c r="E53" s="227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242"/>
      <c r="D54" s="14" t="s">
        <v>50</v>
      </c>
      <c r="E54" s="227"/>
      <c r="F54" s="15">
        <v>0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243"/>
      <c r="D55" s="18" t="s">
        <v>51</v>
      </c>
      <c r="E55" s="228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234" t="s">
        <v>59</v>
      </c>
      <c r="D56" s="12" t="s">
        <v>47</v>
      </c>
      <c r="E56" s="226" t="s">
        <v>26</v>
      </c>
      <c r="F56" s="15">
        <f t="shared" ref="F56:AP56" si="13">F57+F58+F59+F60</f>
        <v>0</v>
      </c>
      <c r="G56" s="15">
        <f t="shared" si="13"/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 x14ac:dyDescent="0.25">
      <c r="A57" s="1"/>
      <c r="B57" s="46"/>
      <c r="C57" s="235"/>
      <c r="D57" s="14" t="s">
        <v>48</v>
      </c>
      <c r="E57" s="227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235"/>
      <c r="D58" s="14" t="s">
        <v>49</v>
      </c>
      <c r="E58" s="227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235"/>
      <c r="D59" s="14" t="s">
        <v>50</v>
      </c>
      <c r="E59" s="227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236"/>
      <c r="D60" s="18" t="s">
        <v>51</v>
      </c>
      <c r="E60" s="228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234" t="s">
        <v>60</v>
      </c>
      <c r="D61" s="12" t="s">
        <v>47</v>
      </c>
      <c r="E61" s="226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 x14ac:dyDescent="0.25">
      <c r="A62" s="1"/>
      <c r="B62" s="46"/>
      <c r="C62" s="235"/>
      <c r="D62" s="14" t="s">
        <v>48</v>
      </c>
      <c r="E62" s="227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235"/>
      <c r="D63" s="14" t="s">
        <v>49</v>
      </c>
      <c r="E63" s="227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235"/>
      <c r="D64" s="14" t="s">
        <v>50</v>
      </c>
      <c r="E64" s="227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235"/>
      <c r="D65" s="26" t="s">
        <v>51</v>
      </c>
      <c r="E65" s="22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234" t="s">
        <v>61</v>
      </c>
      <c r="D66" s="12" t="s">
        <v>47</v>
      </c>
      <c r="E66" s="226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 x14ac:dyDescent="0.25">
      <c r="A67" s="1"/>
      <c r="B67" s="46"/>
      <c r="C67" s="235"/>
      <c r="D67" s="14" t="s">
        <v>48</v>
      </c>
      <c r="E67" s="227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235"/>
      <c r="D68" s="14" t="s">
        <v>49</v>
      </c>
      <c r="E68" s="227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235"/>
      <c r="D69" s="14" t="s">
        <v>50</v>
      </c>
      <c r="E69" s="227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236"/>
      <c r="D70" s="33" t="s">
        <v>51</v>
      </c>
      <c r="E70" s="227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234" t="s">
        <v>62</v>
      </c>
      <c r="D71" s="12" t="s">
        <v>47</v>
      </c>
      <c r="E71" s="226" t="s">
        <v>26</v>
      </c>
      <c r="F71" s="15">
        <v>0</v>
      </c>
      <c r="G71" s="15">
        <f t="shared" ref="G71:O71" si="16">G72+G73+G74+G75</f>
        <v>0</v>
      </c>
      <c r="H71" s="15">
        <f t="shared" si="16"/>
        <v>0</v>
      </c>
      <c r="I71" s="15">
        <f t="shared" si="16"/>
        <v>0</v>
      </c>
      <c r="J71" s="15">
        <f t="shared" si="16"/>
        <v>0</v>
      </c>
      <c r="K71" s="15">
        <f t="shared" si="16"/>
        <v>0</v>
      </c>
      <c r="L71" s="15">
        <f t="shared" si="16"/>
        <v>0</v>
      </c>
      <c r="M71" s="15">
        <f t="shared" si="16"/>
        <v>0</v>
      </c>
      <c r="N71" s="15">
        <f t="shared" si="16"/>
        <v>0</v>
      </c>
      <c r="O71" s="15">
        <f t="shared" si="16"/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f t="shared" ref="AF71:AP71" si="17">AF72+AF73+AF74+AF75</f>
        <v>0</v>
      </c>
      <c r="AG71" s="15">
        <f t="shared" si="17"/>
        <v>0</v>
      </c>
      <c r="AH71" s="15">
        <f t="shared" si="17"/>
        <v>0</v>
      </c>
      <c r="AI71" s="15">
        <f t="shared" si="17"/>
        <v>0</v>
      </c>
      <c r="AJ71" s="15">
        <f t="shared" si="17"/>
        <v>0</v>
      </c>
      <c r="AK71" s="15">
        <f t="shared" si="17"/>
        <v>0</v>
      </c>
      <c r="AL71" s="15">
        <f t="shared" si="17"/>
        <v>0</v>
      </c>
      <c r="AM71" s="15">
        <f t="shared" si="17"/>
        <v>0</v>
      </c>
      <c r="AN71" s="15">
        <f t="shared" si="17"/>
        <v>0</v>
      </c>
      <c r="AO71" s="15">
        <f t="shared" si="17"/>
        <v>0</v>
      </c>
      <c r="AP71" s="15">
        <f t="shared" si="17"/>
        <v>0</v>
      </c>
    </row>
    <row r="72" spans="1:42" ht="24" customHeight="1" x14ac:dyDescent="0.25">
      <c r="A72" s="1"/>
      <c r="B72" s="46"/>
      <c r="C72" s="235"/>
      <c r="D72" s="14" t="s">
        <v>48</v>
      </c>
      <c r="E72" s="227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235"/>
      <c r="D73" s="14" t="s">
        <v>49</v>
      </c>
      <c r="E73" s="227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235"/>
      <c r="D74" s="14" t="s">
        <v>50</v>
      </c>
      <c r="E74" s="227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235"/>
      <c r="D75" s="26" t="s">
        <v>51</v>
      </c>
      <c r="E75" s="227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234" t="s">
        <v>63</v>
      </c>
      <c r="D76" s="12" t="s">
        <v>47</v>
      </c>
      <c r="E76" s="226" t="s">
        <v>27</v>
      </c>
      <c r="F76" s="15">
        <f t="shared" ref="F76:O76" si="18">F77+F78+F79+F80</f>
        <v>0</v>
      </c>
      <c r="G76" s="15">
        <f t="shared" si="18"/>
        <v>0</v>
      </c>
      <c r="H76" s="15">
        <f t="shared" si="18"/>
        <v>0</v>
      </c>
      <c r="I76" s="15">
        <f t="shared" si="18"/>
        <v>0</v>
      </c>
      <c r="J76" s="15">
        <f t="shared" si="18"/>
        <v>0</v>
      </c>
      <c r="K76" s="15">
        <f t="shared" si="18"/>
        <v>0</v>
      </c>
      <c r="L76" s="15">
        <f t="shared" si="18"/>
        <v>0</v>
      </c>
      <c r="M76" s="15">
        <f t="shared" si="18"/>
        <v>0</v>
      </c>
      <c r="N76" s="15">
        <f t="shared" si="18"/>
        <v>0</v>
      </c>
      <c r="O76" s="15">
        <f t="shared" si="18"/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f t="shared" ref="AE76:AP76" si="19">AE77+AE78+AE79+AE80</f>
        <v>0</v>
      </c>
      <c r="AF76" s="15">
        <f t="shared" si="19"/>
        <v>0</v>
      </c>
      <c r="AG76" s="15">
        <f t="shared" si="19"/>
        <v>0</v>
      </c>
      <c r="AH76" s="15">
        <f t="shared" si="19"/>
        <v>0</v>
      </c>
      <c r="AI76" s="15">
        <f t="shared" si="19"/>
        <v>0</v>
      </c>
      <c r="AJ76" s="15">
        <f t="shared" si="19"/>
        <v>0</v>
      </c>
      <c r="AK76" s="15">
        <f t="shared" si="19"/>
        <v>0</v>
      </c>
      <c r="AL76" s="15">
        <f t="shared" si="19"/>
        <v>0</v>
      </c>
      <c r="AM76" s="15">
        <f t="shared" si="19"/>
        <v>0</v>
      </c>
      <c r="AN76" s="15">
        <f t="shared" si="19"/>
        <v>0</v>
      </c>
      <c r="AO76" s="15">
        <f t="shared" si="19"/>
        <v>0</v>
      </c>
      <c r="AP76" s="15">
        <f t="shared" si="19"/>
        <v>0</v>
      </c>
    </row>
    <row r="77" spans="1:42" ht="24" customHeight="1" x14ac:dyDescent="0.25">
      <c r="A77" s="1"/>
      <c r="B77" s="46"/>
      <c r="C77" s="235"/>
      <c r="D77" s="14" t="s">
        <v>48</v>
      </c>
      <c r="E77" s="227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235"/>
      <c r="D78" s="14" t="s">
        <v>49</v>
      </c>
      <c r="E78" s="227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235"/>
      <c r="D79" s="14" t="s">
        <v>50</v>
      </c>
      <c r="E79" s="227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236"/>
      <c r="D80" s="18" t="s">
        <v>51</v>
      </c>
      <c r="E80" s="228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237" t="s">
        <v>64</v>
      </c>
      <c r="D81" s="238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232" t="s">
        <v>65</v>
      </c>
      <c r="D82" s="22" t="s">
        <v>47</v>
      </c>
      <c r="E82" s="226" t="s">
        <v>26</v>
      </c>
      <c r="F82" s="15">
        <v>2</v>
      </c>
      <c r="G82" s="15">
        <f t="shared" ref="G82:P82" si="20">G83+G84+G85+G86</f>
        <v>0</v>
      </c>
      <c r="H82" s="15">
        <f t="shared" si="20"/>
        <v>0</v>
      </c>
      <c r="I82" s="15">
        <f t="shared" si="20"/>
        <v>0</v>
      </c>
      <c r="J82" s="15">
        <f t="shared" si="20"/>
        <v>0</v>
      </c>
      <c r="K82" s="15">
        <f t="shared" si="20"/>
        <v>0</v>
      </c>
      <c r="L82" s="15">
        <f t="shared" si="20"/>
        <v>0</v>
      </c>
      <c r="M82" s="15">
        <f t="shared" si="20"/>
        <v>0</v>
      </c>
      <c r="N82" s="15">
        <f t="shared" si="20"/>
        <v>0</v>
      </c>
      <c r="O82" s="15">
        <f t="shared" si="20"/>
        <v>0</v>
      </c>
      <c r="P82" s="15">
        <f t="shared" si="20"/>
        <v>0</v>
      </c>
      <c r="Q82" s="59">
        <v>1</v>
      </c>
      <c r="R82" s="59">
        <v>1</v>
      </c>
      <c r="S82" s="59">
        <v>0</v>
      </c>
      <c r="T82" s="59">
        <v>0</v>
      </c>
      <c r="U82" s="59">
        <v>0</v>
      </c>
      <c r="V82" s="59">
        <v>0</v>
      </c>
      <c r="W82" s="59">
        <v>0</v>
      </c>
      <c r="X82" s="59">
        <v>0</v>
      </c>
      <c r="Y82" s="59">
        <v>0</v>
      </c>
      <c r="Z82" s="59">
        <v>0</v>
      </c>
      <c r="AA82" s="59">
        <v>0</v>
      </c>
      <c r="AB82" s="59">
        <v>0</v>
      </c>
      <c r="AC82" s="59">
        <v>0</v>
      </c>
      <c r="AD82" s="59">
        <v>0</v>
      </c>
      <c r="AE82" s="59">
        <v>0</v>
      </c>
      <c r="AF82" s="59">
        <v>0</v>
      </c>
      <c r="AG82" s="59">
        <v>0</v>
      </c>
      <c r="AH82" s="59">
        <v>0</v>
      </c>
      <c r="AI82" s="59">
        <v>0</v>
      </c>
      <c r="AJ82" s="59">
        <v>0</v>
      </c>
      <c r="AK82" s="15">
        <f t="shared" ref="AK82:AP82" si="21">AK83+AK84+AK85+AK86</f>
        <v>0</v>
      </c>
      <c r="AL82" s="15">
        <f t="shared" si="21"/>
        <v>0</v>
      </c>
      <c r="AM82" s="15">
        <f t="shared" si="21"/>
        <v>0</v>
      </c>
      <c r="AN82" s="15">
        <f t="shared" si="21"/>
        <v>0</v>
      </c>
      <c r="AO82" s="15">
        <f t="shared" si="21"/>
        <v>0</v>
      </c>
      <c r="AP82" s="15">
        <f t="shared" si="21"/>
        <v>0</v>
      </c>
    </row>
    <row r="83" spans="1:42" ht="18.75" customHeight="1" x14ac:dyDescent="0.25">
      <c r="A83" s="1"/>
      <c r="B83" s="46"/>
      <c r="C83" s="232"/>
      <c r="D83" s="22" t="s">
        <v>48</v>
      </c>
      <c r="E83" s="227"/>
      <c r="F83" s="23">
        <v>2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>
        <v>1</v>
      </c>
      <c r="R83" s="24">
        <v>1</v>
      </c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232"/>
      <c r="D84" s="22" t="s">
        <v>49</v>
      </c>
      <c r="E84" s="227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232"/>
      <c r="D85" s="22" t="s">
        <v>50</v>
      </c>
      <c r="E85" s="227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59">
        <v>0</v>
      </c>
      <c r="Y85" s="59">
        <v>0</v>
      </c>
      <c r="Z85" s="5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9">
        <v>0</v>
      </c>
      <c r="AJ85" s="59">
        <v>0</v>
      </c>
      <c r="AK85" s="24">
        <v>0</v>
      </c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233"/>
      <c r="D86" s="26" t="s">
        <v>51</v>
      </c>
      <c r="E86" s="228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223" t="s">
        <v>66</v>
      </c>
      <c r="D87" s="12" t="s">
        <v>47</v>
      </c>
      <c r="E87" s="226" t="s">
        <v>26</v>
      </c>
      <c r="F87" s="15">
        <v>0</v>
      </c>
      <c r="G87" s="15">
        <f t="shared" ref="G87:P87" si="22">G88+G89+G90+G91</f>
        <v>0</v>
      </c>
      <c r="H87" s="15">
        <f t="shared" si="22"/>
        <v>0</v>
      </c>
      <c r="I87" s="15">
        <f t="shared" si="22"/>
        <v>0</v>
      </c>
      <c r="J87" s="15">
        <f t="shared" si="22"/>
        <v>0</v>
      </c>
      <c r="K87" s="15">
        <f t="shared" si="22"/>
        <v>0</v>
      </c>
      <c r="L87" s="15">
        <f t="shared" si="22"/>
        <v>0</v>
      </c>
      <c r="M87" s="15">
        <f t="shared" si="22"/>
        <v>0</v>
      </c>
      <c r="N87" s="15">
        <f t="shared" si="22"/>
        <v>0</v>
      </c>
      <c r="O87" s="15">
        <f t="shared" si="22"/>
        <v>0</v>
      </c>
      <c r="P87" s="15">
        <f t="shared" si="22"/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0</v>
      </c>
      <c r="W87" s="59">
        <v>0</v>
      </c>
      <c r="X87" s="59">
        <v>0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59">
        <v>0</v>
      </c>
      <c r="AE87" s="59">
        <v>0</v>
      </c>
      <c r="AF87" s="59">
        <v>0</v>
      </c>
      <c r="AG87" s="59">
        <v>0</v>
      </c>
      <c r="AH87" s="59">
        <v>0</v>
      </c>
      <c r="AI87" s="59">
        <v>0</v>
      </c>
      <c r="AJ87" s="59">
        <v>0</v>
      </c>
      <c r="AK87" s="15">
        <f t="shared" ref="AK87:AP87" si="23">AK88+AK89+AK90+AK91</f>
        <v>0</v>
      </c>
      <c r="AL87" s="15">
        <f t="shared" si="23"/>
        <v>0</v>
      </c>
      <c r="AM87" s="15">
        <f t="shared" si="23"/>
        <v>0</v>
      </c>
      <c r="AN87" s="15">
        <f t="shared" si="23"/>
        <v>0</v>
      </c>
      <c r="AO87" s="15">
        <f t="shared" si="23"/>
        <v>0</v>
      </c>
      <c r="AP87" s="15">
        <f t="shared" si="23"/>
        <v>0</v>
      </c>
    </row>
    <row r="88" spans="1:42" ht="19.5" customHeight="1" x14ac:dyDescent="0.25">
      <c r="A88" s="1"/>
      <c r="B88" s="46"/>
      <c r="C88" s="224"/>
      <c r="D88" s="14" t="s">
        <v>48</v>
      </c>
      <c r="E88" s="227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224"/>
      <c r="D89" s="14" t="s">
        <v>49</v>
      </c>
      <c r="E89" s="227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224"/>
      <c r="D90" s="14" t="s">
        <v>50</v>
      </c>
      <c r="E90" s="227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225"/>
      <c r="D91" s="18" t="s">
        <v>51</v>
      </c>
      <c r="E91" s="228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232" t="s">
        <v>67</v>
      </c>
      <c r="D92" s="22" t="s">
        <v>47</v>
      </c>
      <c r="E92" s="226" t="s">
        <v>26</v>
      </c>
      <c r="F92" s="15">
        <f t="shared" ref="F92:AP92" si="24">F93+F94+F95+F96</f>
        <v>0</v>
      </c>
      <c r="G92" s="15">
        <f t="shared" si="24"/>
        <v>0</v>
      </c>
      <c r="H92" s="15">
        <f t="shared" si="24"/>
        <v>0</v>
      </c>
      <c r="I92" s="15">
        <f t="shared" si="24"/>
        <v>0</v>
      </c>
      <c r="J92" s="15">
        <f t="shared" si="24"/>
        <v>0</v>
      </c>
      <c r="K92" s="15">
        <f t="shared" si="24"/>
        <v>0</v>
      </c>
      <c r="L92" s="15">
        <f t="shared" si="24"/>
        <v>0</v>
      </c>
      <c r="M92" s="15">
        <f t="shared" si="24"/>
        <v>0</v>
      </c>
      <c r="N92" s="15">
        <f t="shared" si="24"/>
        <v>0</v>
      </c>
      <c r="O92" s="15">
        <f t="shared" si="24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4"/>
        <v>0</v>
      </c>
      <c r="T92" s="15">
        <f t="shared" si="24"/>
        <v>0</v>
      </c>
      <c r="U92" s="15">
        <f t="shared" si="24"/>
        <v>0</v>
      </c>
      <c r="V92" s="15">
        <f t="shared" si="24"/>
        <v>0</v>
      </c>
      <c r="W92" s="15">
        <f t="shared" si="24"/>
        <v>0</v>
      </c>
      <c r="X92" s="15">
        <f t="shared" si="24"/>
        <v>0</v>
      </c>
      <c r="Y92" s="15">
        <f t="shared" si="24"/>
        <v>0</v>
      </c>
      <c r="Z92" s="15">
        <f t="shared" si="24"/>
        <v>0</v>
      </c>
      <c r="AA92" s="15">
        <f t="shared" si="24"/>
        <v>0</v>
      </c>
      <c r="AB92" s="15">
        <f t="shared" si="24"/>
        <v>0</v>
      </c>
      <c r="AC92" s="15">
        <f t="shared" si="24"/>
        <v>0</v>
      </c>
      <c r="AD92" s="15">
        <f t="shared" si="24"/>
        <v>0</v>
      </c>
      <c r="AE92" s="15">
        <f t="shared" si="24"/>
        <v>0</v>
      </c>
      <c r="AF92" s="15">
        <f t="shared" si="24"/>
        <v>0</v>
      </c>
      <c r="AG92" s="15">
        <f t="shared" si="24"/>
        <v>0</v>
      </c>
      <c r="AH92" s="15">
        <f t="shared" si="24"/>
        <v>0</v>
      </c>
      <c r="AI92" s="15">
        <f t="shared" si="24"/>
        <v>0</v>
      </c>
      <c r="AJ92" s="15">
        <f t="shared" si="24"/>
        <v>0</v>
      </c>
      <c r="AK92" s="15">
        <f t="shared" si="24"/>
        <v>0</v>
      </c>
      <c r="AL92" s="15">
        <f t="shared" si="24"/>
        <v>0</v>
      </c>
      <c r="AM92" s="15">
        <f t="shared" si="24"/>
        <v>0</v>
      </c>
      <c r="AN92" s="15">
        <f t="shared" si="24"/>
        <v>0</v>
      </c>
      <c r="AO92" s="15">
        <f t="shared" si="24"/>
        <v>0</v>
      </c>
      <c r="AP92" s="15">
        <f t="shared" si="24"/>
        <v>0</v>
      </c>
    </row>
    <row r="93" spans="1:42" ht="25.5" customHeight="1" x14ac:dyDescent="0.25">
      <c r="A93" s="1"/>
      <c r="B93" s="46"/>
      <c r="C93" s="232"/>
      <c r="D93" s="22" t="s">
        <v>48</v>
      </c>
      <c r="E93" s="227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232"/>
      <c r="D94" s="22" t="s">
        <v>49</v>
      </c>
      <c r="E94" s="227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232"/>
      <c r="D95" s="22" t="s">
        <v>50</v>
      </c>
      <c r="E95" s="227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233"/>
      <c r="D96" s="26" t="s">
        <v>51</v>
      </c>
      <c r="E96" s="228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223" t="s">
        <v>68</v>
      </c>
      <c r="D97" s="12" t="s">
        <v>47</v>
      </c>
      <c r="E97" s="226" t="s">
        <v>26</v>
      </c>
      <c r="F97" s="15">
        <f t="shared" ref="F97:AP97" si="25">F98+F99+F100+F101</f>
        <v>0</v>
      </c>
      <c r="G97" s="15">
        <f t="shared" si="25"/>
        <v>0</v>
      </c>
      <c r="H97" s="15">
        <f t="shared" si="25"/>
        <v>0</v>
      </c>
      <c r="I97" s="15">
        <f t="shared" si="25"/>
        <v>0</v>
      </c>
      <c r="J97" s="15">
        <f t="shared" si="25"/>
        <v>0</v>
      </c>
      <c r="K97" s="15">
        <f t="shared" si="25"/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5">
        <f t="shared" si="25"/>
        <v>0</v>
      </c>
      <c r="Q97" s="15">
        <f t="shared" si="25"/>
        <v>0</v>
      </c>
      <c r="R97" s="15">
        <f t="shared" si="25"/>
        <v>0</v>
      </c>
      <c r="S97" s="15">
        <f t="shared" si="25"/>
        <v>0</v>
      </c>
      <c r="T97" s="15">
        <f t="shared" si="25"/>
        <v>0</v>
      </c>
      <c r="U97" s="15">
        <f t="shared" si="25"/>
        <v>0</v>
      </c>
      <c r="V97" s="15">
        <f t="shared" si="25"/>
        <v>0</v>
      </c>
      <c r="W97" s="15">
        <f t="shared" si="25"/>
        <v>0</v>
      </c>
      <c r="X97" s="15">
        <f t="shared" si="25"/>
        <v>0</v>
      </c>
      <c r="Y97" s="15">
        <f t="shared" si="25"/>
        <v>0</v>
      </c>
      <c r="Z97" s="15">
        <f t="shared" si="25"/>
        <v>0</v>
      </c>
      <c r="AA97" s="15">
        <f t="shared" si="25"/>
        <v>0</v>
      </c>
      <c r="AB97" s="15">
        <f t="shared" si="25"/>
        <v>0</v>
      </c>
      <c r="AC97" s="15">
        <f t="shared" si="25"/>
        <v>0</v>
      </c>
      <c r="AD97" s="15">
        <f t="shared" si="25"/>
        <v>0</v>
      </c>
      <c r="AE97" s="15">
        <f t="shared" si="25"/>
        <v>0</v>
      </c>
      <c r="AF97" s="15">
        <f t="shared" si="25"/>
        <v>0</v>
      </c>
      <c r="AG97" s="15">
        <f t="shared" si="25"/>
        <v>0</v>
      </c>
      <c r="AH97" s="15">
        <f t="shared" si="25"/>
        <v>0</v>
      </c>
      <c r="AI97" s="15">
        <f t="shared" si="25"/>
        <v>0</v>
      </c>
      <c r="AJ97" s="15">
        <f t="shared" si="25"/>
        <v>0</v>
      </c>
      <c r="AK97" s="15">
        <f t="shared" si="25"/>
        <v>0</v>
      </c>
      <c r="AL97" s="15">
        <f t="shared" si="25"/>
        <v>0</v>
      </c>
      <c r="AM97" s="15">
        <f t="shared" si="25"/>
        <v>0</v>
      </c>
      <c r="AN97" s="15">
        <f t="shared" si="25"/>
        <v>0</v>
      </c>
      <c r="AO97" s="15">
        <f t="shared" si="25"/>
        <v>0</v>
      </c>
      <c r="AP97" s="15">
        <f t="shared" si="25"/>
        <v>0</v>
      </c>
    </row>
    <row r="98" spans="1:42" ht="22.5" customHeight="1" x14ac:dyDescent="0.25">
      <c r="A98" s="1"/>
      <c r="B98" s="46"/>
      <c r="C98" s="224"/>
      <c r="D98" s="14" t="s">
        <v>48</v>
      </c>
      <c r="E98" s="227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224"/>
      <c r="D99" s="14" t="s">
        <v>49</v>
      </c>
      <c r="E99" s="227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224"/>
      <c r="D100" s="14" t="s">
        <v>50</v>
      </c>
      <c r="E100" s="227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225"/>
      <c r="D101" s="18" t="s">
        <v>51</v>
      </c>
      <c r="E101" s="228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229" t="s">
        <v>69</v>
      </c>
      <c r="D102" s="12" t="s">
        <v>47</v>
      </c>
      <c r="E102" s="226" t="s">
        <v>26</v>
      </c>
      <c r="F102" s="15">
        <v>2</v>
      </c>
      <c r="G102" s="15">
        <f t="shared" ref="G102:P102" si="26">G103+G104+G105+G106</f>
        <v>0</v>
      </c>
      <c r="H102" s="15">
        <f t="shared" si="26"/>
        <v>0</v>
      </c>
      <c r="I102" s="15">
        <f t="shared" si="26"/>
        <v>0</v>
      </c>
      <c r="J102" s="15">
        <f t="shared" si="26"/>
        <v>0</v>
      </c>
      <c r="K102" s="15">
        <f t="shared" si="26"/>
        <v>0</v>
      </c>
      <c r="L102" s="15">
        <f t="shared" si="26"/>
        <v>0</v>
      </c>
      <c r="M102" s="15">
        <f t="shared" si="26"/>
        <v>0</v>
      </c>
      <c r="N102" s="15">
        <f t="shared" si="26"/>
        <v>0</v>
      </c>
      <c r="O102" s="15">
        <f t="shared" si="26"/>
        <v>0</v>
      </c>
      <c r="P102" s="15">
        <f t="shared" si="26"/>
        <v>0</v>
      </c>
      <c r="Q102" s="15">
        <v>2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60">
        <v>0</v>
      </c>
      <c r="Y102" s="60">
        <v>0</v>
      </c>
      <c r="Z102" s="60">
        <v>0</v>
      </c>
      <c r="AA102" s="60">
        <v>0</v>
      </c>
      <c r="AB102" s="60">
        <v>0</v>
      </c>
      <c r="AC102" s="60">
        <v>0</v>
      </c>
      <c r="AD102" s="60">
        <v>0</v>
      </c>
      <c r="AE102" s="15">
        <f t="shared" ref="AE102:AP102" si="27">AE103+AE104+AE105+AE106</f>
        <v>0</v>
      </c>
      <c r="AF102" s="15">
        <f t="shared" si="27"/>
        <v>0</v>
      </c>
      <c r="AG102" s="15">
        <f t="shared" si="27"/>
        <v>0</v>
      </c>
      <c r="AH102" s="15">
        <f t="shared" si="27"/>
        <v>0</v>
      </c>
      <c r="AI102" s="15">
        <f t="shared" si="27"/>
        <v>0</v>
      </c>
      <c r="AJ102" s="15">
        <f t="shared" si="27"/>
        <v>0</v>
      </c>
      <c r="AK102" s="15">
        <f t="shared" si="27"/>
        <v>0</v>
      </c>
      <c r="AL102" s="15">
        <f t="shared" si="27"/>
        <v>0</v>
      </c>
      <c r="AM102" s="15">
        <f t="shared" si="27"/>
        <v>0</v>
      </c>
      <c r="AN102" s="15">
        <f t="shared" si="27"/>
        <v>0</v>
      </c>
      <c r="AO102" s="15">
        <f t="shared" si="27"/>
        <v>0</v>
      </c>
      <c r="AP102" s="15">
        <f t="shared" si="27"/>
        <v>0</v>
      </c>
    </row>
    <row r="103" spans="1:42" ht="25.5" customHeight="1" x14ac:dyDescent="0.25">
      <c r="A103" s="1"/>
      <c r="B103" s="46"/>
      <c r="C103" s="230"/>
      <c r="D103" s="26" t="s">
        <v>48</v>
      </c>
      <c r="E103" s="227"/>
      <c r="F103" s="27">
        <v>2</v>
      </c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>
        <v>2</v>
      </c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230"/>
      <c r="D104" s="26" t="s">
        <v>49</v>
      </c>
      <c r="E104" s="227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230"/>
      <c r="D105" s="26" t="s">
        <v>50</v>
      </c>
      <c r="E105" s="227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231"/>
      <c r="D106" s="18" t="s">
        <v>51</v>
      </c>
      <c r="E106" s="228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274" t="s">
        <v>311</v>
      </c>
      <c r="D109" s="275"/>
      <c r="E109" s="275"/>
      <c r="F109" s="275"/>
      <c r="G109" s="275"/>
      <c r="H109" s="275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275"/>
      <c r="U109" s="275"/>
      <c r="V109" s="275"/>
      <c r="W109" s="275"/>
      <c r="X109" s="275"/>
      <c r="Y109" s="275"/>
      <c r="Z109" s="275"/>
      <c r="AA109" s="275"/>
      <c r="AB109" s="275"/>
      <c r="AC109" s="275"/>
      <c r="AD109" s="275"/>
      <c r="AE109" s="275"/>
      <c r="AF109" s="275"/>
      <c r="AG109" s="275"/>
      <c r="AH109" s="275"/>
      <c r="AI109" s="275"/>
      <c r="AJ109" s="275"/>
      <c r="AK109" s="275"/>
      <c r="AL109" s="275"/>
      <c r="AM109" s="275"/>
      <c r="AN109" s="275"/>
      <c r="AO109" s="275"/>
      <c r="AP109" s="275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276" t="s">
        <v>70</v>
      </c>
      <c r="C112" s="279" t="s">
        <v>85</v>
      </c>
      <c r="D112" s="279"/>
      <c r="E112" s="280" t="s">
        <v>29</v>
      </c>
      <c r="F112" s="283" t="s">
        <v>30</v>
      </c>
      <c r="G112" s="286" t="s">
        <v>123</v>
      </c>
      <c r="H112" s="287"/>
      <c r="I112" s="287"/>
      <c r="J112" s="287"/>
      <c r="K112" s="287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287"/>
      <c r="AL112" s="287"/>
      <c r="AM112" s="287"/>
      <c r="AN112" s="287"/>
      <c r="AO112" s="287"/>
      <c r="AP112" s="288"/>
    </row>
    <row r="113" spans="2:42" ht="18.75" x14ac:dyDescent="0.25">
      <c r="B113" s="277"/>
      <c r="C113" s="279"/>
      <c r="D113" s="279"/>
      <c r="E113" s="281"/>
      <c r="F113" s="284"/>
      <c r="G113" s="289" t="s">
        <v>31</v>
      </c>
      <c r="H113" s="290"/>
      <c r="I113" s="290"/>
      <c r="J113" s="290" t="s">
        <v>32</v>
      </c>
      <c r="K113" s="290"/>
      <c r="L113" s="290"/>
      <c r="M113" s="290" t="s">
        <v>33</v>
      </c>
      <c r="N113" s="290"/>
      <c r="O113" s="290"/>
      <c r="P113" s="290" t="s">
        <v>34</v>
      </c>
      <c r="Q113" s="290"/>
      <c r="R113" s="290"/>
      <c r="S113" s="290" t="s">
        <v>35</v>
      </c>
      <c r="T113" s="290"/>
      <c r="U113" s="290"/>
      <c r="V113" s="290" t="s">
        <v>36</v>
      </c>
      <c r="W113" s="290"/>
      <c r="X113" s="290"/>
      <c r="Y113" s="290" t="s">
        <v>37</v>
      </c>
      <c r="Z113" s="290"/>
      <c r="AA113" s="290"/>
      <c r="AB113" s="290" t="s">
        <v>38</v>
      </c>
      <c r="AC113" s="290"/>
      <c r="AD113" s="290"/>
      <c r="AE113" s="290" t="s">
        <v>39</v>
      </c>
      <c r="AF113" s="290"/>
      <c r="AG113" s="290"/>
      <c r="AH113" s="290" t="s">
        <v>40</v>
      </c>
      <c r="AI113" s="290"/>
      <c r="AJ113" s="290"/>
      <c r="AK113" s="290" t="s">
        <v>41</v>
      </c>
      <c r="AL113" s="290"/>
      <c r="AM113" s="290"/>
      <c r="AN113" s="290" t="s">
        <v>42</v>
      </c>
      <c r="AO113" s="290"/>
      <c r="AP113" s="291"/>
    </row>
    <row r="114" spans="2:42" ht="32.25" thickBot="1" x14ac:dyDescent="0.3">
      <c r="B114" s="277"/>
      <c r="C114" s="279"/>
      <c r="D114" s="279"/>
      <c r="E114" s="282"/>
      <c r="F114" s="285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 x14ac:dyDescent="0.3">
      <c r="B115" s="278"/>
      <c r="C115" s="279">
        <v>1</v>
      </c>
      <c r="D115" s="279"/>
      <c r="E115" s="50">
        <v>2</v>
      </c>
      <c r="F115" s="51">
        <v>3</v>
      </c>
      <c r="G115" s="265">
        <v>4</v>
      </c>
      <c r="H115" s="265"/>
      <c r="I115" s="265"/>
      <c r="J115" s="265">
        <v>5</v>
      </c>
      <c r="K115" s="265"/>
      <c r="L115" s="265"/>
      <c r="M115" s="265">
        <v>6</v>
      </c>
      <c r="N115" s="265"/>
      <c r="O115" s="265"/>
      <c r="P115" s="265">
        <v>7</v>
      </c>
      <c r="Q115" s="265"/>
      <c r="R115" s="265"/>
      <c r="S115" s="265">
        <v>8</v>
      </c>
      <c r="T115" s="265"/>
      <c r="U115" s="265"/>
      <c r="V115" s="265">
        <v>9</v>
      </c>
      <c r="W115" s="265"/>
      <c r="X115" s="265"/>
      <c r="Y115" s="265">
        <v>10</v>
      </c>
      <c r="Z115" s="265"/>
      <c r="AA115" s="265"/>
      <c r="AB115" s="265">
        <v>11</v>
      </c>
      <c r="AC115" s="265"/>
      <c r="AD115" s="265"/>
      <c r="AE115" s="265">
        <v>12</v>
      </c>
      <c r="AF115" s="265"/>
      <c r="AG115" s="265"/>
      <c r="AH115" s="265">
        <v>13</v>
      </c>
      <c r="AI115" s="265"/>
      <c r="AJ115" s="265"/>
      <c r="AK115" s="265">
        <v>14</v>
      </c>
      <c r="AL115" s="265"/>
      <c r="AM115" s="265"/>
      <c r="AN115" s="265">
        <v>15</v>
      </c>
      <c r="AO115" s="265"/>
      <c r="AP115" s="266"/>
    </row>
    <row r="116" spans="2:42" ht="16.5" thickBot="1" x14ac:dyDescent="0.3">
      <c r="B116" s="46"/>
      <c r="C116" s="267" t="s">
        <v>46</v>
      </c>
      <c r="D116" s="267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 x14ac:dyDescent="0.25">
      <c r="B117" s="268">
        <v>1</v>
      </c>
      <c r="C117" s="261" t="s">
        <v>77</v>
      </c>
      <c r="D117" s="14" t="s">
        <v>47</v>
      </c>
      <c r="E117" s="262" t="s">
        <v>23</v>
      </c>
      <c r="F117" s="13">
        <v>3</v>
      </c>
      <c r="G117" s="13">
        <f t="shared" ref="G117:U117" si="28">SUM(G118:G121)</f>
        <v>0</v>
      </c>
      <c r="H117" s="13">
        <f t="shared" si="28"/>
        <v>0</v>
      </c>
      <c r="I117" s="13">
        <f t="shared" si="28"/>
        <v>0</v>
      </c>
      <c r="J117" s="13">
        <f t="shared" si="28"/>
        <v>0</v>
      </c>
      <c r="K117" s="13">
        <f t="shared" si="28"/>
        <v>0</v>
      </c>
      <c r="L117" s="13">
        <f t="shared" si="28"/>
        <v>0</v>
      </c>
      <c r="M117" s="13">
        <f t="shared" si="28"/>
        <v>0</v>
      </c>
      <c r="N117" s="13">
        <f t="shared" si="28"/>
        <v>0</v>
      </c>
      <c r="O117" s="13">
        <f t="shared" si="28"/>
        <v>0</v>
      </c>
      <c r="P117" s="13">
        <f t="shared" si="28"/>
        <v>0</v>
      </c>
      <c r="Q117" s="13">
        <v>1.5</v>
      </c>
      <c r="R117" s="13">
        <v>1.5</v>
      </c>
      <c r="S117" s="13">
        <f t="shared" si="28"/>
        <v>0</v>
      </c>
      <c r="T117" s="13">
        <f t="shared" si="28"/>
        <v>0</v>
      </c>
      <c r="U117" s="13">
        <f t="shared" si="28"/>
        <v>0</v>
      </c>
      <c r="V117" s="53">
        <v>0</v>
      </c>
      <c r="W117" s="53">
        <v>0</v>
      </c>
      <c r="X117" s="53">
        <v>0</v>
      </c>
      <c r="Y117" s="53">
        <v>0</v>
      </c>
      <c r="Z117" s="53">
        <v>0</v>
      </c>
      <c r="AA117" s="53">
        <v>0</v>
      </c>
      <c r="AB117" s="53">
        <v>0</v>
      </c>
      <c r="AC117" s="53">
        <v>0</v>
      </c>
      <c r="AD117" s="53">
        <v>0</v>
      </c>
      <c r="AE117" s="53">
        <v>0</v>
      </c>
      <c r="AF117" s="53">
        <v>0</v>
      </c>
      <c r="AG117" s="53">
        <v>0</v>
      </c>
      <c r="AH117" s="54">
        <v>0</v>
      </c>
      <c r="AI117" s="54">
        <v>0</v>
      </c>
      <c r="AJ117" s="54">
        <v>0</v>
      </c>
      <c r="AK117" s="13">
        <f t="shared" ref="AK117:AP117" si="29">SUM(AK118:AK121)</f>
        <v>0</v>
      </c>
      <c r="AL117" s="13">
        <f t="shared" si="29"/>
        <v>0</v>
      </c>
      <c r="AM117" s="13">
        <f t="shared" si="29"/>
        <v>0</v>
      </c>
      <c r="AN117" s="13">
        <f t="shared" si="29"/>
        <v>0</v>
      </c>
      <c r="AO117" s="13">
        <f t="shared" si="29"/>
        <v>0</v>
      </c>
      <c r="AP117" s="13">
        <f t="shared" si="29"/>
        <v>0</v>
      </c>
    </row>
    <row r="118" spans="2:42" ht="15.75" x14ac:dyDescent="0.25">
      <c r="B118" s="268"/>
      <c r="C118" s="261"/>
      <c r="D118" s="14" t="s">
        <v>48</v>
      </c>
      <c r="E118" s="263"/>
      <c r="F118" s="15">
        <v>3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>
        <v>1.5</v>
      </c>
      <c r="R118" s="16">
        <v>1.5</v>
      </c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268"/>
      <c r="C119" s="261"/>
      <c r="D119" s="14" t="s">
        <v>49</v>
      </c>
      <c r="E119" s="263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268"/>
      <c r="C120" s="261"/>
      <c r="D120" s="14" t="s">
        <v>50</v>
      </c>
      <c r="E120" s="263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4"/>
      <c r="AI120" s="54"/>
      <c r="AJ120" s="54"/>
      <c r="AK120" s="16"/>
      <c r="AL120" s="16"/>
      <c r="AM120" s="16"/>
      <c r="AN120" s="16"/>
      <c r="AO120" s="16"/>
      <c r="AP120" s="17"/>
    </row>
    <row r="121" spans="2:42" ht="16.5" thickBot="1" x14ac:dyDescent="0.3">
      <c r="B121" s="268"/>
      <c r="C121" s="261"/>
      <c r="D121" s="14" t="s">
        <v>51</v>
      </c>
      <c r="E121" s="264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 x14ac:dyDescent="0.25">
      <c r="B122" s="268">
        <v>2</v>
      </c>
      <c r="C122" s="261" t="s">
        <v>78</v>
      </c>
      <c r="D122" s="14" t="s">
        <v>47</v>
      </c>
      <c r="E122" s="272" t="s">
        <v>23</v>
      </c>
      <c r="F122" s="23">
        <v>0</v>
      </c>
      <c r="G122" s="23">
        <f t="shared" ref="G122:X122" si="30">G123+G124+G125+G126</f>
        <v>0</v>
      </c>
      <c r="H122" s="23">
        <f t="shared" si="30"/>
        <v>0</v>
      </c>
      <c r="I122" s="23">
        <f t="shared" si="30"/>
        <v>0</v>
      </c>
      <c r="J122" s="23">
        <f t="shared" si="30"/>
        <v>0</v>
      </c>
      <c r="K122" s="23">
        <f t="shared" si="30"/>
        <v>0</v>
      </c>
      <c r="L122" s="23">
        <f t="shared" si="30"/>
        <v>0</v>
      </c>
      <c r="M122" s="23">
        <f t="shared" si="30"/>
        <v>0</v>
      </c>
      <c r="N122" s="23">
        <f t="shared" si="30"/>
        <v>0</v>
      </c>
      <c r="O122" s="23">
        <f t="shared" si="30"/>
        <v>0</v>
      </c>
      <c r="P122" s="23">
        <f t="shared" si="30"/>
        <v>0</v>
      </c>
      <c r="Q122" s="23">
        <f t="shared" si="30"/>
        <v>0</v>
      </c>
      <c r="R122" s="23">
        <f t="shared" si="30"/>
        <v>0</v>
      </c>
      <c r="S122" s="23">
        <f t="shared" si="30"/>
        <v>0</v>
      </c>
      <c r="T122" s="23">
        <f t="shared" si="30"/>
        <v>0</v>
      </c>
      <c r="U122" s="23">
        <f t="shared" si="30"/>
        <v>0</v>
      </c>
      <c r="V122" s="23">
        <f t="shared" si="30"/>
        <v>0</v>
      </c>
      <c r="W122" s="23">
        <f t="shared" si="30"/>
        <v>0</v>
      </c>
      <c r="X122" s="23">
        <f t="shared" si="30"/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23">
        <f t="shared" ref="AK122:AP122" si="31">AK123+AK124+AK125+AK126</f>
        <v>0</v>
      </c>
      <c r="AL122" s="23">
        <f t="shared" si="31"/>
        <v>0</v>
      </c>
      <c r="AM122" s="23">
        <f t="shared" si="31"/>
        <v>0</v>
      </c>
      <c r="AN122" s="23">
        <f t="shared" si="31"/>
        <v>0</v>
      </c>
      <c r="AO122" s="23">
        <f t="shared" si="31"/>
        <v>0</v>
      </c>
      <c r="AP122" s="23">
        <f t="shared" si="31"/>
        <v>0</v>
      </c>
    </row>
    <row r="123" spans="2:42" ht="15.75" x14ac:dyDescent="0.25">
      <c r="B123" s="268"/>
      <c r="C123" s="261"/>
      <c r="D123" s="14" t="s">
        <v>48</v>
      </c>
      <c r="E123" s="263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268"/>
      <c r="C124" s="261"/>
      <c r="D124" s="14" t="s">
        <v>49</v>
      </c>
      <c r="E124" s="263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268"/>
      <c r="C125" s="261"/>
      <c r="D125" s="14" t="s">
        <v>50</v>
      </c>
      <c r="E125" s="263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16"/>
      <c r="AL125" s="16"/>
      <c r="AM125" s="16"/>
      <c r="AN125" s="16"/>
      <c r="AO125" s="16"/>
      <c r="AP125" s="17"/>
    </row>
    <row r="126" spans="2:42" ht="16.5" thickBot="1" x14ac:dyDescent="0.3">
      <c r="B126" s="268"/>
      <c r="C126" s="261"/>
      <c r="D126" s="14" t="s">
        <v>51</v>
      </c>
      <c r="E126" s="273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 x14ac:dyDescent="0.25">
      <c r="B127" s="258"/>
      <c r="C127" s="261" t="s">
        <v>52</v>
      </c>
      <c r="D127" s="14" t="s">
        <v>47</v>
      </c>
      <c r="E127" s="262" t="s">
        <v>23</v>
      </c>
      <c r="F127" s="15">
        <v>2</v>
      </c>
      <c r="G127" s="15">
        <f t="shared" ref="G127:U127" si="32">G128+G129+G130+G131</f>
        <v>0</v>
      </c>
      <c r="H127" s="15">
        <f t="shared" si="32"/>
        <v>0</v>
      </c>
      <c r="I127" s="15">
        <f t="shared" si="32"/>
        <v>0</v>
      </c>
      <c r="J127" s="15">
        <f t="shared" si="32"/>
        <v>0</v>
      </c>
      <c r="K127" s="15">
        <f t="shared" si="32"/>
        <v>0</v>
      </c>
      <c r="L127" s="15">
        <f t="shared" si="32"/>
        <v>0</v>
      </c>
      <c r="M127" s="15">
        <f t="shared" si="32"/>
        <v>0</v>
      </c>
      <c r="N127" s="15">
        <f t="shared" si="32"/>
        <v>0</v>
      </c>
      <c r="O127" s="15">
        <f t="shared" si="32"/>
        <v>0</v>
      </c>
      <c r="P127" s="15">
        <f t="shared" si="32"/>
        <v>0</v>
      </c>
      <c r="Q127" s="15">
        <v>1</v>
      </c>
      <c r="R127" s="15">
        <v>1</v>
      </c>
      <c r="S127" s="15">
        <f t="shared" si="32"/>
        <v>0</v>
      </c>
      <c r="T127" s="15">
        <f t="shared" si="32"/>
        <v>0</v>
      </c>
      <c r="U127" s="15">
        <f t="shared" si="32"/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15">
        <f t="shared" ref="AK127:AP127" si="33">AK128+AK129+AK130+AK131</f>
        <v>0</v>
      </c>
      <c r="AL127" s="15">
        <f t="shared" si="33"/>
        <v>0</v>
      </c>
      <c r="AM127" s="15">
        <f t="shared" si="33"/>
        <v>0</v>
      </c>
      <c r="AN127" s="15">
        <f t="shared" si="33"/>
        <v>0</v>
      </c>
      <c r="AO127" s="15">
        <f t="shared" si="33"/>
        <v>0</v>
      </c>
      <c r="AP127" s="15">
        <f t="shared" si="33"/>
        <v>0</v>
      </c>
    </row>
    <row r="128" spans="2:42" ht="15.75" x14ac:dyDescent="0.25">
      <c r="B128" s="259"/>
      <c r="C128" s="245"/>
      <c r="D128" s="14" t="s">
        <v>48</v>
      </c>
      <c r="E128" s="263"/>
      <c r="F128" s="15">
        <v>2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>
        <v>1</v>
      </c>
      <c r="R128" s="16">
        <v>1</v>
      </c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259"/>
      <c r="C129" s="245"/>
      <c r="D129" s="14" t="s">
        <v>49</v>
      </c>
      <c r="E129" s="263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259"/>
      <c r="C130" s="245"/>
      <c r="D130" s="14" t="s">
        <v>50</v>
      </c>
      <c r="E130" s="263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16"/>
      <c r="AL130" s="16"/>
      <c r="AM130" s="16"/>
      <c r="AN130" s="16"/>
      <c r="AO130" s="16"/>
      <c r="AP130" s="17"/>
    </row>
    <row r="131" spans="2:42" ht="16.5" thickBot="1" x14ac:dyDescent="0.3">
      <c r="B131" s="260"/>
      <c r="C131" s="245"/>
      <c r="D131" s="14" t="s">
        <v>51</v>
      </c>
      <c r="E131" s="264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244" t="s">
        <v>53</v>
      </c>
      <c r="D132" s="22" t="s">
        <v>47</v>
      </c>
      <c r="E132" s="247" t="s">
        <v>23</v>
      </c>
      <c r="F132" s="15">
        <f>F133+F134+F135+F136</f>
        <v>0</v>
      </c>
      <c r="G132" s="15">
        <f t="shared" ref="G132:AP132" si="34">G133+G134+G135+G136</f>
        <v>0</v>
      </c>
      <c r="H132" s="15">
        <f t="shared" si="34"/>
        <v>0</v>
      </c>
      <c r="I132" s="15">
        <f t="shared" si="34"/>
        <v>0</v>
      </c>
      <c r="J132" s="15">
        <f t="shared" si="34"/>
        <v>0</v>
      </c>
      <c r="K132" s="15">
        <f t="shared" si="34"/>
        <v>0</v>
      </c>
      <c r="L132" s="15">
        <f t="shared" si="34"/>
        <v>0</v>
      </c>
      <c r="M132" s="15">
        <f t="shared" si="34"/>
        <v>0</v>
      </c>
      <c r="N132" s="15">
        <f t="shared" si="34"/>
        <v>0</v>
      </c>
      <c r="O132" s="15">
        <f t="shared" si="34"/>
        <v>0</v>
      </c>
      <c r="P132" s="15">
        <f t="shared" si="34"/>
        <v>0</v>
      </c>
      <c r="Q132" s="15">
        <f t="shared" si="34"/>
        <v>0</v>
      </c>
      <c r="R132" s="15">
        <f t="shared" si="34"/>
        <v>0</v>
      </c>
      <c r="S132" s="15">
        <f t="shared" si="34"/>
        <v>0</v>
      </c>
      <c r="T132" s="15">
        <f t="shared" si="34"/>
        <v>0</v>
      </c>
      <c r="U132" s="15">
        <f t="shared" si="34"/>
        <v>0</v>
      </c>
      <c r="V132" s="15">
        <f t="shared" si="34"/>
        <v>0</v>
      </c>
      <c r="W132" s="15">
        <f t="shared" si="34"/>
        <v>0</v>
      </c>
      <c r="X132" s="15">
        <f t="shared" si="34"/>
        <v>0</v>
      </c>
      <c r="Y132" s="15">
        <f t="shared" si="34"/>
        <v>0</v>
      </c>
      <c r="Z132" s="15">
        <f t="shared" si="34"/>
        <v>0</v>
      </c>
      <c r="AA132" s="15">
        <f t="shared" si="34"/>
        <v>0</v>
      </c>
      <c r="AB132" s="15">
        <f t="shared" si="34"/>
        <v>0</v>
      </c>
      <c r="AC132" s="15">
        <f t="shared" si="34"/>
        <v>0</v>
      </c>
      <c r="AD132" s="15">
        <f t="shared" si="34"/>
        <v>0</v>
      </c>
      <c r="AE132" s="15">
        <f t="shared" si="34"/>
        <v>0</v>
      </c>
      <c r="AF132" s="15">
        <f t="shared" si="34"/>
        <v>0</v>
      </c>
      <c r="AG132" s="15">
        <f t="shared" si="34"/>
        <v>0</v>
      </c>
      <c r="AH132" s="15">
        <f t="shared" si="34"/>
        <v>0</v>
      </c>
      <c r="AI132" s="15">
        <f t="shared" si="34"/>
        <v>0</v>
      </c>
      <c r="AJ132" s="15">
        <f t="shared" si="34"/>
        <v>0</v>
      </c>
      <c r="AK132" s="15">
        <f t="shared" si="34"/>
        <v>0</v>
      </c>
      <c r="AL132" s="15">
        <f t="shared" si="34"/>
        <v>0</v>
      </c>
      <c r="AM132" s="15">
        <f t="shared" si="34"/>
        <v>0</v>
      </c>
      <c r="AN132" s="15">
        <f t="shared" si="34"/>
        <v>0</v>
      </c>
      <c r="AO132" s="15">
        <f t="shared" si="34"/>
        <v>0</v>
      </c>
      <c r="AP132" s="15">
        <f t="shared" si="34"/>
        <v>0</v>
      </c>
    </row>
    <row r="133" spans="2:42" ht="15.75" x14ac:dyDescent="0.25">
      <c r="B133" s="46"/>
      <c r="C133" s="245"/>
      <c r="D133" s="14" t="s">
        <v>48</v>
      </c>
      <c r="E133" s="248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245"/>
      <c r="D134" s="14" t="s">
        <v>49</v>
      </c>
      <c r="E134" s="248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245"/>
      <c r="D135" s="14" t="s">
        <v>50</v>
      </c>
      <c r="E135" s="248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246"/>
      <c r="D136" s="26" t="s">
        <v>51</v>
      </c>
      <c r="E136" s="249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250" t="s">
        <v>54</v>
      </c>
      <c r="D137" s="12" t="s">
        <v>47</v>
      </c>
      <c r="E137" s="253" t="s">
        <v>23</v>
      </c>
      <c r="F137" s="15">
        <f>F138+F139+F140+F141</f>
        <v>0</v>
      </c>
      <c r="G137" s="15">
        <f t="shared" ref="G137:AP137" si="35">G138+G139+G140+G141</f>
        <v>0</v>
      </c>
      <c r="H137" s="15">
        <f t="shared" si="35"/>
        <v>0</v>
      </c>
      <c r="I137" s="15">
        <f t="shared" si="35"/>
        <v>0</v>
      </c>
      <c r="J137" s="15">
        <f t="shared" si="35"/>
        <v>0</v>
      </c>
      <c r="K137" s="15">
        <f t="shared" si="35"/>
        <v>0</v>
      </c>
      <c r="L137" s="15">
        <f t="shared" si="35"/>
        <v>0</v>
      </c>
      <c r="M137" s="15">
        <f t="shared" si="35"/>
        <v>0</v>
      </c>
      <c r="N137" s="15">
        <f t="shared" si="35"/>
        <v>0</v>
      </c>
      <c r="O137" s="15">
        <f t="shared" si="35"/>
        <v>0</v>
      </c>
      <c r="P137" s="15">
        <f t="shared" si="35"/>
        <v>0</v>
      </c>
      <c r="Q137" s="15">
        <f t="shared" si="35"/>
        <v>0</v>
      </c>
      <c r="R137" s="15">
        <f t="shared" si="35"/>
        <v>0</v>
      </c>
      <c r="S137" s="15">
        <f t="shared" si="35"/>
        <v>0</v>
      </c>
      <c r="T137" s="15">
        <f t="shared" si="35"/>
        <v>0</v>
      </c>
      <c r="U137" s="15">
        <f t="shared" si="35"/>
        <v>0</v>
      </c>
      <c r="V137" s="15">
        <f t="shared" si="35"/>
        <v>0</v>
      </c>
      <c r="W137" s="15">
        <f t="shared" si="35"/>
        <v>0</v>
      </c>
      <c r="X137" s="15">
        <f t="shared" si="35"/>
        <v>0</v>
      </c>
      <c r="Y137" s="15">
        <f t="shared" si="35"/>
        <v>0</v>
      </c>
      <c r="Z137" s="15">
        <f t="shared" si="35"/>
        <v>0</v>
      </c>
      <c r="AA137" s="15">
        <f t="shared" si="35"/>
        <v>0</v>
      </c>
      <c r="AB137" s="15">
        <f t="shared" si="35"/>
        <v>0</v>
      </c>
      <c r="AC137" s="15">
        <f t="shared" si="35"/>
        <v>0</v>
      </c>
      <c r="AD137" s="15">
        <f t="shared" si="35"/>
        <v>0</v>
      </c>
      <c r="AE137" s="15">
        <f t="shared" si="35"/>
        <v>0</v>
      </c>
      <c r="AF137" s="15">
        <f t="shared" si="35"/>
        <v>0</v>
      </c>
      <c r="AG137" s="15">
        <f t="shared" si="35"/>
        <v>0</v>
      </c>
      <c r="AH137" s="15">
        <f t="shared" si="35"/>
        <v>0</v>
      </c>
      <c r="AI137" s="15">
        <f t="shared" si="35"/>
        <v>0</v>
      </c>
      <c r="AJ137" s="15">
        <f t="shared" si="35"/>
        <v>0</v>
      </c>
      <c r="AK137" s="15">
        <f t="shared" si="35"/>
        <v>0</v>
      </c>
      <c r="AL137" s="15">
        <f t="shared" si="35"/>
        <v>0</v>
      </c>
      <c r="AM137" s="15">
        <f t="shared" si="35"/>
        <v>0</v>
      </c>
      <c r="AN137" s="15">
        <f t="shared" si="35"/>
        <v>0</v>
      </c>
      <c r="AO137" s="15">
        <f t="shared" si="35"/>
        <v>0</v>
      </c>
      <c r="AP137" s="15">
        <f t="shared" si="35"/>
        <v>0</v>
      </c>
    </row>
    <row r="138" spans="2:42" ht="15.75" x14ac:dyDescent="0.25">
      <c r="B138" s="46"/>
      <c r="C138" s="251"/>
      <c r="D138" s="14" t="s">
        <v>48</v>
      </c>
      <c r="E138" s="254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251"/>
      <c r="D139" s="14" t="s">
        <v>49</v>
      </c>
      <c r="E139" s="254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251"/>
      <c r="D140" s="14" t="s">
        <v>50</v>
      </c>
      <c r="E140" s="254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252"/>
      <c r="D141" s="18" t="s">
        <v>51</v>
      </c>
      <c r="E141" s="255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 x14ac:dyDescent="0.25">
      <c r="B142" s="46"/>
      <c r="C142" s="244" t="s">
        <v>55</v>
      </c>
      <c r="D142" s="22" t="s">
        <v>47</v>
      </c>
      <c r="E142" s="256" t="s">
        <v>23</v>
      </c>
      <c r="F142" s="15">
        <v>3</v>
      </c>
      <c r="G142" s="15">
        <f t="shared" ref="G142:U142" si="36">G143+G144+G145+G146</f>
        <v>0</v>
      </c>
      <c r="H142" s="15">
        <f t="shared" si="36"/>
        <v>0</v>
      </c>
      <c r="I142" s="15">
        <f t="shared" si="36"/>
        <v>0</v>
      </c>
      <c r="J142" s="15">
        <f t="shared" si="36"/>
        <v>0</v>
      </c>
      <c r="K142" s="15">
        <f t="shared" si="36"/>
        <v>0</v>
      </c>
      <c r="L142" s="15">
        <f t="shared" si="36"/>
        <v>0</v>
      </c>
      <c r="M142" s="15">
        <f t="shared" si="36"/>
        <v>0</v>
      </c>
      <c r="N142" s="15">
        <f t="shared" si="36"/>
        <v>0</v>
      </c>
      <c r="O142" s="15">
        <f t="shared" si="36"/>
        <v>0</v>
      </c>
      <c r="P142" s="15">
        <v>3</v>
      </c>
      <c r="Q142" s="15">
        <f t="shared" si="36"/>
        <v>0</v>
      </c>
      <c r="R142" s="15">
        <f t="shared" si="36"/>
        <v>0</v>
      </c>
      <c r="S142" s="15">
        <f t="shared" si="36"/>
        <v>0</v>
      </c>
      <c r="T142" s="15">
        <f t="shared" si="36"/>
        <v>0</v>
      </c>
      <c r="U142" s="15">
        <f t="shared" si="36"/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15">
        <f t="shared" ref="AK142:AP142" si="37">AK143+AK144+AK145+AK146</f>
        <v>0</v>
      </c>
      <c r="AL142" s="15">
        <f t="shared" si="37"/>
        <v>0</v>
      </c>
      <c r="AM142" s="15">
        <f t="shared" si="37"/>
        <v>0</v>
      </c>
      <c r="AN142" s="15">
        <f t="shared" si="37"/>
        <v>0</v>
      </c>
      <c r="AO142" s="15">
        <f t="shared" si="37"/>
        <v>0</v>
      </c>
      <c r="AP142" s="15">
        <f t="shared" si="37"/>
        <v>0</v>
      </c>
    </row>
    <row r="143" spans="2:42" ht="15.75" x14ac:dyDescent="0.25">
      <c r="B143" s="46"/>
      <c r="C143" s="245"/>
      <c r="D143" s="14" t="s">
        <v>48</v>
      </c>
      <c r="E143" s="254"/>
      <c r="F143" s="15">
        <v>3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6">
        <v>3</v>
      </c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245"/>
      <c r="D144" s="14" t="s">
        <v>49</v>
      </c>
      <c r="E144" s="254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245"/>
      <c r="D145" s="14" t="s">
        <v>50</v>
      </c>
      <c r="E145" s="254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246"/>
      <c r="D146" s="26" t="s">
        <v>51</v>
      </c>
      <c r="E146" s="257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223" t="s">
        <v>56</v>
      </c>
      <c r="D147" s="12" t="s">
        <v>47</v>
      </c>
      <c r="E147" s="269" t="s">
        <v>23</v>
      </c>
      <c r="F147" s="15">
        <v>48</v>
      </c>
      <c r="G147" s="15">
        <f t="shared" ref="G147:U147" si="38">G148+G149+G150+G151</f>
        <v>0</v>
      </c>
      <c r="H147" s="15">
        <f t="shared" si="38"/>
        <v>0</v>
      </c>
      <c r="I147" s="15">
        <f t="shared" si="38"/>
        <v>0</v>
      </c>
      <c r="J147" s="15">
        <f t="shared" si="38"/>
        <v>0</v>
      </c>
      <c r="K147" s="15">
        <f t="shared" si="38"/>
        <v>0</v>
      </c>
      <c r="L147" s="15">
        <f t="shared" si="38"/>
        <v>0</v>
      </c>
      <c r="M147" s="15">
        <f t="shared" si="38"/>
        <v>0</v>
      </c>
      <c r="N147" s="15">
        <f t="shared" si="38"/>
        <v>0</v>
      </c>
      <c r="O147" s="15">
        <f t="shared" si="38"/>
        <v>0</v>
      </c>
      <c r="P147" s="15">
        <v>24</v>
      </c>
      <c r="Q147" s="15">
        <f t="shared" si="38"/>
        <v>0</v>
      </c>
      <c r="R147" s="15">
        <f t="shared" si="38"/>
        <v>0</v>
      </c>
      <c r="S147" s="15">
        <f t="shared" si="38"/>
        <v>0</v>
      </c>
      <c r="T147" s="15">
        <f t="shared" si="38"/>
        <v>0</v>
      </c>
      <c r="U147" s="15">
        <f t="shared" si="38"/>
        <v>0</v>
      </c>
      <c r="V147" s="56">
        <v>0</v>
      </c>
      <c r="W147" s="56">
        <v>0</v>
      </c>
      <c r="X147" s="56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v>0</v>
      </c>
      <c r="AD147" s="57">
        <v>0</v>
      </c>
      <c r="AE147" s="57">
        <v>24</v>
      </c>
      <c r="AF147" s="57">
        <v>0</v>
      </c>
      <c r="AG147" s="57">
        <v>0</v>
      </c>
      <c r="AH147" s="57">
        <v>0</v>
      </c>
      <c r="AI147" s="57">
        <v>0</v>
      </c>
      <c r="AJ147" s="57">
        <v>0</v>
      </c>
      <c r="AK147" s="15">
        <f t="shared" ref="AK147:AP147" si="39">AK148+AK149+AK150+AK151</f>
        <v>0</v>
      </c>
      <c r="AL147" s="15">
        <f t="shared" si="39"/>
        <v>0</v>
      </c>
      <c r="AM147" s="15">
        <f t="shared" si="39"/>
        <v>0</v>
      </c>
      <c r="AN147" s="15">
        <f t="shared" si="39"/>
        <v>0</v>
      </c>
      <c r="AO147" s="15">
        <f t="shared" si="39"/>
        <v>0</v>
      </c>
      <c r="AP147" s="15">
        <f t="shared" si="39"/>
        <v>0</v>
      </c>
    </row>
    <row r="148" spans="2:42" ht="15.75" x14ac:dyDescent="0.25">
      <c r="B148" s="46"/>
      <c r="C148" s="224"/>
      <c r="D148" s="14" t="s">
        <v>48</v>
      </c>
      <c r="E148" s="270"/>
      <c r="F148" s="15">
        <v>48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>
        <v>24</v>
      </c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>
        <v>24</v>
      </c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224"/>
      <c r="D149" s="14" t="s">
        <v>49</v>
      </c>
      <c r="E149" s="270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224"/>
      <c r="D150" s="14" t="s">
        <v>50</v>
      </c>
      <c r="E150" s="270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6"/>
      <c r="W150" s="56"/>
      <c r="X150" s="56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225"/>
      <c r="D151" s="18" t="s">
        <v>51</v>
      </c>
      <c r="E151" s="271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6"/>
      <c r="C152" s="239" t="s">
        <v>57</v>
      </c>
      <c r="D152" s="22" t="s">
        <v>47</v>
      </c>
      <c r="E152" s="226" t="s">
        <v>27</v>
      </c>
      <c r="F152" s="15">
        <v>15</v>
      </c>
      <c r="G152" s="15">
        <f t="shared" ref="G152:AL152" si="40">G153+G154+G155+G156</f>
        <v>0</v>
      </c>
      <c r="H152" s="15">
        <f t="shared" si="40"/>
        <v>0</v>
      </c>
      <c r="I152" s="15">
        <f t="shared" si="40"/>
        <v>0</v>
      </c>
      <c r="J152" s="15">
        <f t="shared" si="40"/>
        <v>0</v>
      </c>
      <c r="K152" s="15">
        <f t="shared" si="40"/>
        <v>0</v>
      </c>
      <c r="L152" s="15">
        <f t="shared" si="40"/>
        <v>0</v>
      </c>
      <c r="M152" s="15">
        <f t="shared" si="40"/>
        <v>0</v>
      </c>
      <c r="N152" s="15">
        <f t="shared" si="40"/>
        <v>0</v>
      </c>
      <c r="O152" s="15">
        <f t="shared" si="40"/>
        <v>0</v>
      </c>
      <c r="P152" s="15">
        <v>15</v>
      </c>
      <c r="Q152" s="15">
        <f t="shared" si="40"/>
        <v>0</v>
      </c>
      <c r="R152" s="15">
        <f t="shared" si="40"/>
        <v>0</v>
      </c>
      <c r="S152" s="15">
        <f t="shared" si="40"/>
        <v>0</v>
      </c>
      <c r="T152" s="15">
        <f t="shared" si="40"/>
        <v>0</v>
      </c>
      <c r="U152" s="15">
        <f t="shared" si="40"/>
        <v>0</v>
      </c>
      <c r="V152" s="15">
        <f t="shared" si="40"/>
        <v>0</v>
      </c>
      <c r="W152" s="15">
        <f t="shared" si="40"/>
        <v>0</v>
      </c>
      <c r="X152" s="15">
        <f t="shared" si="40"/>
        <v>0</v>
      </c>
      <c r="Y152" s="15">
        <f t="shared" si="40"/>
        <v>0</v>
      </c>
      <c r="Z152" s="15">
        <f t="shared" si="40"/>
        <v>0</v>
      </c>
      <c r="AA152" s="15">
        <f t="shared" si="40"/>
        <v>0</v>
      </c>
      <c r="AB152" s="15">
        <f t="shared" si="40"/>
        <v>0</v>
      </c>
      <c r="AC152" s="15">
        <f t="shared" si="40"/>
        <v>0</v>
      </c>
      <c r="AD152" s="15">
        <f t="shared" si="40"/>
        <v>0</v>
      </c>
      <c r="AE152" s="15">
        <f t="shared" si="40"/>
        <v>0</v>
      </c>
      <c r="AF152" s="15">
        <f t="shared" si="40"/>
        <v>0</v>
      </c>
      <c r="AG152" s="15">
        <f t="shared" si="40"/>
        <v>0</v>
      </c>
      <c r="AH152" s="15">
        <f t="shared" si="40"/>
        <v>0</v>
      </c>
      <c r="AI152" s="15">
        <f t="shared" si="40"/>
        <v>0</v>
      </c>
      <c r="AJ152" s="15">
        <f t="shared" si="40"/>
        <v>0</v>
      </c>
      <c r="AK152" s="15">
        <f t="shared" si="40"/>
        <v>0</v>
      </c>
      <c r="AL152" s="15">
        <f t="shared" si="40"/>
        <v>0</v>
      </c>
      <c r="AM152" s="15">
        <v>0</v>
      </c>
      <c r="AN152" s="15">
        <f t="shared" ref="AN152:AP152" si="41">AN153+AN154+AN155+AN156</f>
        <v>0</v>
      </c>
      <c r="AO152" s="15">
        <f t="shared" si="41"/>
        <v>0</v>
      </c>
      <c r="AP152" s="15">
        <f t="shared" si="41"/>
        <v>0</v>
      </c>
    </row>
    <row r="153" spans="2:42" ht="15.75" x14ac:dyDescent="0.25">
      <c r="B153" s="46"/>
      <c r="C153" s="239"/>
      <c r="D153" s="22" t="s">
        <v>48</v>
      </c>
      <c r="E153" s="227"/>
      <c r="F153" s="23">
        <v>15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24">
        <v>15</v>
      </c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239"/>
      <c r="D154" s="22" t="s">
        <v>49</v>
      </c>
      <c r="E154" s="227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239"/>
      <c r="D155" s="22" t="s">
        <v>50</v>
      </c>
      <c r="E155" s="227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>
        <v>0</v>
      </c>
      <c r="AN155" s="24"/>
      <c r="AO155" s="24"/>
      <c r="AP155" s="25"/>
    </row>
    <row r="156" spans="2:42" ht="16.5" thickBot="1" x14ac:dyDescent="0.3">
      <c r="B156" s="46"/>
      <c r="C156" s="240"/>
      <c r="D156" s="26" t="s">
        <v>51</v>
      </c>
      <c r="E156" s="227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 x14ac:dyDescent="0.25">
      <c r="B157" s="46"/>
      <c r="C157" s="241" t="s">
        <v>58</v>
      </c>
      <c r="D157" s="12" t="s">
        <v>47</v>
      </c>
      <c r="E157" s="226" t="s">
        <v>26</v>
      </c>
      <c r="F157" s="15">
        <v>0</v>
      </c>
      <c r="G157" s="15">
        <f t="shared" ref="G157:U157" si="42">G158+G159+G160+G161</f>
        <v>0</v>
      </c>
      <c r="H157" s="15">
        <f t="shared" si="42"/>
        <v>0</v>
      </c>
      <c r="I157" s="15">
        <f t="shared" si="42"/>
        <v>0</v>
      </c>
      <c r="J157" s="15">
        <f t="shared" si="42"/>
        <v>0</v>
      </c>
      <c r="K157" s="15">
        <f t="shared" si="42"/>
        <v>0</v>
      </c>
      <c r="L157" s="15">
        <f t="shared" si="42"/>
        <v>0</v>
      </c>
      <c r="M157" s="15">
        <f t="shared" si="42"/>
        <v>0</v>
      </c>
      <c r="N157" s="15">
        <f t="shared" si="42"/>
        <v>0</v>
      </c>
      <c r="O157" s="15">
        <f t="shared" si="42"/>
        <v>0</v>
      </c>
      <c r="P157" s="15">
        <f t="shared" si="42"/>
        <v>0</v>
      </c>
      <c r="Q157" s="15">
        <f t="shared" si="42"/>
        <v>0</v>
      </c>
      <c r="R157" s="15">
        <f t="shared" si="42"/>
        <v>0</v>
      </c>
      <c r="S157" s="15">
        <f t="shared" si="42"/>
        <v>0</v>
      </c>
      <c r="T157" s="15">
        <f t="shared" si="42"/>
        <v>0</v>
      </c>
      <c r="U157" s="15">
        <f t="shared" si="42"/>
        <v>0</v>
      </c>
      <c r="V157" s="58">
        <v>0</v>
      </c>
      <c r="W157" s="58">
        <v>0</v>
      </c>
      <c r="X157" s="58">
        <v>0</v>
      </c>
      <c r="Y157" s="58">
        <v>0</v>
      </c>
      <c r="Z157" s="58">
        <v>0</v>
      </c>
      <c r="AA157" s="58">
        <v>0</v>
      </c>
      <c r="AB157" s="58">
        <v>0</v>
      </c>
      <c r="AC157" s="58">
        <v>0</v>
      </c>
      <c r="AD157" s="58">
        <v>0</v>
      </c>
      <c r="AE157" s="58">
        <v>0</v>
      </c>
      <c r="AF157" s="58">
        <v>0</v>
      </c>
      <c r="AG157" s="58">
        <v>0</v>
      </c>
      <c r="AH157" s="58">
        <v>0</v>
      </c>
      <c r="AI157" s="58">
        <v>0</v>
      </c>
      <c r="AJ157" s="58">
        <v>0</v>
      </c>
      <c r="AK157" s="15">
        <f t="shared" ref="AK157:AP157" si="43">AK158+AK159+AK160+AK161</f>
        <v>0</v>
      </c>
      <c r="AL157" s="15">
        <f t="shared" si="43"/>
        <v>0</v>
      </c>
      <c r="AM157" s="15">
        <f t="shared" si="43"/>
        <v>0</v>
      </c>
      <c r="AN157" s="15">
        <f t="shared" si="43"/>
        <v>0</v>
      </c>
      <c r="AO157" s="15">
        <f t="shared" si="43"/>
        <v>0</v>
      </c>
      <c r="AP157" s="15">
        <f t="shared" si="43"/>
        <v>0</v>
      </c>
    </row>
    <row r="158" spans="2:42" ht="15.75" x14ac:dyDescent="0.25">
      <c r="B158" s="46"/>
      <c r="C158" s="242"/>
      <c r="D158" s="14" t="s">
        <v>48</v>
      </c>
      <c r="E158" s="227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242"/>
      <c r="D159" s="14" t="s">
        <v>49</v>
      </c>
      <c r="E159" s="227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242"/>
      <c r="D160" s="14" t="s">
        <v>50</v>
      </c>
      <c r="E160" s="227"/>
      <c r="F160" s="15">
        <v>0</v>
      </c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243"/>
      <c r="D161" s="18" t="s">
        <v>51</v>
      </c>
      <c r="E161" s="228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234" t="s">
        <v>59</v>
      </c>
      <c r="D162" s="12" t="s">
        <v>47</v>
      </c>
      <c r="E162" s="226" t="s">
        <v>26</v>
      </c>
      <c r="F162" s="15">
        <f t="shared" ref="F162:AP162" si="44">F163+F164+F165+F166</f>
        <v>0</v>
      </c>
      <c r="G162" s="15">
        <f t="shared" si="44"/>
        <v>0</v>
      </c>
      <c r="H162" s="15">
        <f t="shared" si="44"/>
        <v>0</v>
      </c>
      <c r="I162" s="15">
        <f t="shared" si="44"/>
        <v>0</v>
      </c>
      <c r="J162" s="15">
        <f t="shared" si="44"/>
        <v>0</v>
      </c>
      <c r="K162" s="15">
        <f t="shared" si="44"/>
        <v>0</v>
      </c>
      <c r="L162" s="15">
        <f t="shared" si="44"/>
        <v>0</v>
      </c>
      <c r="M162" s="15">
        <f t="shared" si="44"/>
        <v>0</v>
      </c>
      <c r="N162" s="15">
        <f t="shared" si="44"/>
        <v>0</v>
      </c>
      <c r="O162" s="15">
        <f t="shared" si="44"/>
        <v>0</v>
      </c>
      <c r="P162" s="15">
        <f t="shared" si="44"/>
        <v>0</v>
      </c>
      <c r="Q162" s="15">
        <f t="shared" si="44"/>
        <v>0</v>
      </c>
      <c r="R162" s="15">
        <f t="shared" si="44"/>
        <v>0</v>
      </c>
      <c r="S162" s="15">
        <f t="shared" si="44"/>
        <v>0</v>
      </c>
      <c r="T162" s="15">
        <f t="shared" si="44"/>
        <v>0</v>
      </c>
      <c r="U162" s="15">
        <f t="shared" si="44"/>
        <v>0</v>
      </c>
      <c r="V162" s="15">
        <f t="shared" si="44"/>
        <v>0</v>
      </c>
      <c r="W162" s="15">
        <f t="shared" si="44"/>
        <v>0</v>
      </c>
      <c r="X162" s="15">
        <f t="shared" si="44"/>
        <v>0</v>
      </c>
      <c r="Y162" s="15">
        <f t="shared" si="44"/>
        <v>0</v>
      </c>
      <c r="Z162" s="15">
        <f t="shared" si="44"/>
        <v>0</v>
      </c>
      <c r="AA162" s="15">
        <f t="shared" si="44"/>
        <v>0</v>
      </c>
      <c r="AB162" s="15">
        <f t="shared" si="44"/>
        <v>0</v>
      </c>
      <c r="AC162" s="15">
        <f t="shared" si="44"/>
        <v>0</v>
      </c>
      <c r="AD162" s="15">
        <f t="shared" si="44"/>
        <v>0</v>
      </c>
      <c r="AE162" s="15">
        <f t="shared" si="44"/>
        <v>0</v>
      </c>
      <c r="AF162" s="15">
        <f t="shared" si="44"/>
        <v>0</v>
      </c>
      <c r="AG162" s="15">
        <f t="shared" si="44"/>
        <v>0</v>
      </c>
      <c r="AH162" s="15">
        <f t="shared" si="44"/>
        <v>0</v>
      </c>
      <c r="AI162" s="15">
        <f t="shared" si="44"/>
        <v>0</v>
      </c>
      <c r="AJ162" s="15">
        <f t="shared" si="44"/>
        <v>0</v>
      </c>
      <c r="AK162" s="15">
        <f t="shared" si="44"/>
        <v>0</v>
      </c>
      <c r="AL162" s="15">
        <f t="shared" si="44"/>
        <v>0</v>
      </c>
      <c r="AM162" s="15">
        <f t="shared" si="44"/>
        <v>0</v>
      </c>
      <c r="AN162" s="15">
        <f t="shared" si="44"/>
        <v>0</v>
      </c>
      <c r="AO162" s="15">
        <f t="shared" si="44"/>
        <v>0</v>
      </c>
      <c r="AP162" s="15">
        <f t="shared" si="44"/>
        <v>0</v>
      </c>
    </row>
    <row r="163" spans="2:42" ht="15.75" x14ac:dyDescent="0.25">
      <c r="B163" s="46"/>
      <c r="C163" s="235"/>
      <c r="D163" s="14" t="s">
        <v>48</v>
      </c>
      <c r="E163" s="227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235"/>
      <c r="D164" s="14" t="s">
        <v>49</v>
      </c>
      <c r="E164" s="227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235"/>
      <c r="D165" s="14" t="s">
        <v>50</v>
      </c>
      <c r="E165" s="227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236"/>
      <c r="D166" s="18" t="s">
        <v>51</v>
      </c>
      <c r="E166" s="228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234" t="s">
        <v>60</v>
      </c>
      <c r="D167" s="12" t="s">
        <v>47</v>
      </c>
      <c r="E167" s="226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5">AG168+AG169+AG170+AG171</f>
        <v>0</v>
      </c>
      <c r="AH167" s="15">
        <f t="shared" si="45"/>
        <v>0</v>
      </c>
      <c r="AI167" s="15">
        <f t="shared" si="45"/>
        <v>0</v>
      </c>
      <c r="AJ167" s="15">
        <f t="shared" si="45"/>
        <v>0</v>
      </c>
      <c r="AK167" s="15">
        <f t="shared" si="45"/>
        <v>0</v>
      </c>
      <c r="AL167" s="15">
        <f t="shared" si="45"/>
        <v>0</v>
      </c>
      <c r="AM167" s="15">
        <f t="shared" si="45"/>
        <v>0</v>
      </c>
      <c r="AN167" s="15">
        <f t="shared" si="45"/>
        <v>0</v>
      </c>
      <c r="AO167" s="15">
        <f t="shared" si="45"/>
        <v>0</v>
      </c>
      <c r="AP167" s="15">
        <f t="shared" si="45"/>
        <v>0</v>
      </c>
    </row>
    <row r="168" spans="2:42" ht="15.75" x14ac:dyDescent="0.25">
      <c r="B168" s="46"/>
      <c r="C168" s="235"/>
      <c r="D168" s="14" t="s">
        <v>48</v>
      </c>
      <c r="E168" s="227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235"/>
      <c r="D169" s="14" t="s">
        <v>49</v>
      </c>
      <c r="E169" s="227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235"/>
      <c r="D170" s="14" t="s">
        <v>50</v>
      </c>
      <c r="E170" s="227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235"/>
      <c r="D171" s="26" t="s">
        <v>51</v>
      </c>
      <c r="E171" s="227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234" t="s">
        <v>61</v>
      </c>
      <c r="D172" s="12" t="s">
        <v>47</v>
      </c>
      <c r="E172" s="226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6">AG173+AG174+AG175+AG176</f>
        <v>0</v>
      </c>
      <c r="AH172" s="15">
        <f t="shared" si="46"/>
        <v>0</v>
      </c>
      <c r="AI172" s="15">
        <f t="shared" si="46"/>
        <v>0</v>
      </c>
      <c r="AJ172" s="15">
        <f t="shared" si="46"/>
        <v>0</v>
      </c>
      <c r="AK172" s="15">
        <f t="shared" si="46"/>
        <v>0</v>
      </c>
      <c r="AL172" s="15">
        <f t="shared" si="46"/>
        <v>0</v>
      </c>
      <c r="AM172" s="15">
        <f t="shared" si="46"/>
        <v>0</v>
      </c>
      <c r="AN172" s="15">
        <f t="shared" si="46"/>
        <v>0</v>
      </c>
      <c r="AO172" s="15">
        <f t="shared" si="46"/>
        <v>0</v>
      </c>
      <c r="AP172" s="15">
        <f t="shared" si="46"/>
        <v>0</v>
      </c>
    </row>
    <row r="173" spans="2:42" ht="15.75" x14ac:dyDescent="0.25">
      <c r="B173" s="46"/>
      <c r="C173" s="235"/>
      <c r="D173" s="14" t="s">
        <v>48</v>
      </c>
      <c r="E173" s="227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235"/>
      <c r="D174" s="14" t="s">
        <v>49</v>
      </c>
      <c r="E174" s="227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235"/>
      <c r="D175" s="14" t="s">
        <v>50</v>
      </c>
      <c r="E175" s="227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236"/>
      <c r="D176" s="33" t="s">
        <v>51</v>
      </c>
      <c r="E176" s="227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234" t="s">
        <v>62</v>
      </c>
      <c r="D177" s="12" t="s">
        <v>47</v>
      </c>
      <c r="E177" s="226" t="s">
        <v>26</v>
      </c>
      <c r="F177" s="15">
        <v>0</v>
      </c>
      <c r="G177" s="15">
        <f t="shared" ref="G177:O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f t="shared" ref="AE177:AP177" si="48">AE178+AE179+AE180+AE181</f>
        <v>0</v>
      </c>
      <c r="AF177" s="15">
        <f t="shared" si="48"/>
        <v>0</v>
      </c>
      <c r="AG177" s="15">
        <f t="shared" si="48"/>
        <v>0</v>
      </c>
      <c r="AH177" s="15">
        <f t="shared" si="48"/>
        <v>0</v>
      </c>
      <c r="AI177" s="15">
        <f t="shared" si="48"/>
        <v>0</v>
      </c>
      <c r="AJ177" s="15">
        <f t="shared" si="48"/>
        <v>0</v>
      </c>
      <c r="AK177" s="15">
        <f t="shared" si="48"/>
        <v>0</v>
      </c>
      <c r="AL177" s="15">
        <f t="shared" si="48"/>
        <v>0</v>
      </c>
      <c r="AM177" s="15">
        <f t="shared" si="48"/>
        <v>0</v>
      </c>
      <c r="AN177" s="15">
        <f t="shared" si="48"/>
        <v>0</v>
      </c>
      <c r="AO177" s="15">
        <f t="shared" si="48"/>
        <v>0</v>
      </c>
      <c r="AP177" s="15">
        <f t="shared" si="48"/>
        <v>0</v>
      </c>
    </row>
    <row r="178" spans="2:42" ht="15.75" x14ac:dyDescent="0.25">
      <c r="B178" s="46"/>
      <c r="C178" s="235"/>
      <c r="D178" s="14" t="s">
        <v>48</v>
      </c>
      <c r="E178" s="227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235"/>
      <c r="D179" s="14" t="s">
        <v>49</v>
      </c>
      <c r="E179" s="227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235"/>
      <c r="D180" s="14" t="s">
        <v>50</v>
      </c>
      <c r="E180" s="227"/>
      <c r="F180" s="30">
        <v>0</v>
      </c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235"/>
      <c r="D181" s="26" t="s">
        <v>51</v>
      </c>
      <c r="E181" s="227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234" t="s">
        <v>63</v>
      </c>
      <c r="D182" s="12" t="s">
        <v>47</v>
      </c>
      <c r="E182" s="226" t="s">
        <v>27</v>
      </c>
      <c r="F182" s="15">
        <f t="shared" ref="F182:O182" si="49">F183+F184+F185+F186</f>
        <v>0</v>
      </c>
      <c r="G182" s="15">
        <f t="shared" si="49"/>
        <v>0</v>
      </c>
      <c r="H182" s="15">
        <f t="shared" si="49"/>
        <v>0</v>
      </c>
      <c r="I182" s="15">
        <f t="shared" si="49"/>
        <v>0</v>
      </c>
      <c r="J182" s="15">
        <f t="shared" si="49"/>
        <v>0</v>
      </c>
      <c r="K182" s="15">
        <f t="shared" si="49"/>
        <v>0</v>
      </c>
      <c r="L182" s="15">
        <f t="shared" si="49"/>
        <v>0</v>
      </c>
      <c r="M182" s="15">
        <f t="shared" si="49"/>
        <v>0</v>
      </c>
      <c r="N182" s="15">
        <f t="shared" si="49"/>
        <v>0</v>
      </c>
      <c r="O182" s="15">
        <f t="shared" si="49"/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f t="shared" ref="AE182:AP182" si="50">AE183+AE184+AE185+AE186</f>
        <v>0</v>
      </c>
      <c r="AF182" s="15">
        <f t="shared" si="50"/>
        <v>0</v>
      </c>
      <c r="AG182" s="15">
        <f t="shared" si="50"/>
        <v>0</v>
      </c>
      <c r="AH182" s="15">
        <f t="shared" si="50"/>
        <v>0</v>
      </c>
      <c r="AI182" s="15">
        <f t="shared" si="50"/>
        <v>0</v>
      </c>
      <c r="AJ182" s="15">
        <f t="shared" si="50"/>
        <v>0</v>
      </c>
      <c r="AK182" s="15">
        <f t="shared" si="50"/>
        <v>0</v>
      </c>
      <c r="AL182" s="15">
        <f t="shared" si="50"/>
        <v>0</v>
      </c>
      <c r="AM182" s="15">
        <f t="shared" si="50"/>
        <v>0</v>
      </c>
      <c r="AN182" s="15">
        <f t="shared" si="50"/>
        <v>0</v>
      </c>
      <c r="AO182" s="15">
        <f t="shared" si="50"/>
        <v>0</v>
      </c>
      <c r="AP182" s="15">
        <f t="shared" si="50"/>
        <v>0</v>
      </c>
    </row>
    <row r="183" spans="2:42" ht="15.75" x14ac:dyDescent="0.25">
      <c r="B183" s="46"/>
      <c r="C183" s="235"/>
      <c r="D183" s="14" t="s">
        <v>48</v>
      </c>
      <c r="E183" s="227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235"/>
      <c r="D184" s="14" t="s">
        <v>49</v>
      </c>
      <c r="E184" s="227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235"/>
      <c r="D185" s="14" t="s">
        <v>50</v>
      </c>
      <c r="E185" s="227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236"/>
      <c r="D186" s="18" t="s">
        <v>51</v>
      </c>
      <c r="E186" s="228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237" t="s">
        <v>64</v>
      </c>
      <c r="D187" s="238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232" t="s">
        <v>65</v>
      </c>
      <c r="D188" s="22" t="s">
        <v>47</v>
      </c>
      <c r="E188" s="226" t="s">
        <v>26</v>
      </c>
      <c r="F188" s="15">
        <v>2</v>
      </c>
      <c r="G188" s="15">
        <f t="shared" ref="G188:P188" si="51">G189+G190+G191+G192</f>
        <v>0</v>
      </c>
      <c r="H188" s="15">
        <f t="shared" si="51"/>
        <v>0</v>
      </c>
      <c r="I188" s="15">
        <f t="shared" si="51"/>
        <v>0</v>
      </c>
      <c r="J188" s="15">
        <f t="shared" si="51"/>
        <v>0</v>
      </c>
      <c r="K188" s="15">
        <f t="shared" si="51"/>
        <v>0</v>
      </c>
      <c r="L188" s="15">
        <f t="shared" si="51"/>
        <v>0</v>
      </c>
      <c r="M188" s="15">
        <f t="shared" si="51"/>
        <v>0</v>
      </c>
      <c r="N188" s="15">
        <f t="shared" si="51"/>
        <v>0</v>
      </c>
      <c r="O188" s="15">
        <f t="shared" si="51"/>
        <v>0</v>
      </c>
      <c r="P188" s="15">
        <f t="shared" si="51"/>
        <v>0</v>
      </c>
      <c r="Q188" s="59">
        <v>2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59">
        <v>0</v>
      </c>
      <c r="Y188" s="59">
        <v>0</v>
      </c>
      <c r="Z188" s="59">
        <v>0</v>
      </c>
      <c r="AA188" s="59">
        <v>0</v>
      </c>
      <c r="AB188" s="59">
        <v>0</v>
      </c>
      <c r="AC188" s="59">
        <v>0</v>
      </c>
      <c r="AD188" s="59">
        <v>0</v>
      </c>
      <c r="AE188" s="59">
        <v>0</v>
      </c>
      <c r="AF188" s="59">
        <v>0</v>
      </c>
      <c r="AG188" s="59">
        <v>0</v>
      </c>
      <c r="AH188" s="59">
        <v>0</v>
      </c>
      <c r="AI188" s="59">
        <v>0</v>
      </c>
      <c r="AJ188" s="59">
        <v>0</v>
      </c>
      <c r="AK188" s="15">
        <f t="shared" ref="AK188:AP188" si="52">AK189+AK190+AK191+AK192</f>
        <v>0</v>
      </c>
      <c r="AL188" s="15">
        <f t="shared" si="52"/>
        <v>0</v>
      </c>
      <c r="AM188" s="15">
        <f t="shared" si="52"/>
        <v>0</v>
      </c>
      <c r="AN188" s="15">
        <f t="shared" si="52"/>
        <v>0</v>
      </c>
      <c r="AO188" s="15">
        <f t="shared" si="52"/>
        <v>0</v>
      </c>
      <c r="AP188" s="15">
        <f t="shared" si="52"/>
        <v>0</v>
      </c>
    </row>
    <row r="189" spans="2:42" ht="15.75" x14ac:dyDescent="0.25">
      <c r="B189" s="46"/>
      <c r="C189" s="232"/>
      <c r="D189" s="22" t="s">
        <v>48</v>
      </c>
      <c r="E189" s="227"/>
      <c r="F189" s="23">
        <v>2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>
        <v>2</v>
      </c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6"/>
      <c r="C190" s="232"/>
      <c r="D190" s="22" t="s">
        <v>49</v>
      </c>
      <c r="E190" s="227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232"/>
      <c r="D191" s="22" t="s">
        <v>50</v>
      </c>
      <c r="E191" s="227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24"/>
      <c r="AL191" s="24"/>
      <c r="AM191" s="24"/>
      <c r="AN191" s="24"/>
      <c r="AO191" s="24"/>
      <c r="AP191" s="25"/>
    </row>
    <row r="192" spans="2:42" ht="16.5" thickBot="1" x14ac:dyDescent="0.3">
      <c r="B192" s="46"/>
      <c r="C192" s="233"/>
      <c r="D192" s="26" t="s">
        <v>51</v>
      </c>
      <c r="E192" s="228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 x14ac:dyDescent="0.25">
      <c r="B193" s="46"/>
      <c r="C193" s="223" t="s">
        <v>66</v>
      </c>
      <c r="D193" s="12" t="s">
        <v>47</v>
      </c>
      <c r="E193" s="226" t="s">
        <v>26</v>
      </c>
      <c r="F193" s="15">
        <v>0</v>
      </c>
      <c r="G193" s="15">
        <f t="shared" ref="G193:P193" si="53">G194+G195+G196+G197</f>
        <v>0</v>
      </c>
      <c r="H193" s="15">
        <f t="shared" si="53"/>
        <v>0</v>
      </c>
      <c r="I193" s="15">
        <f t="shared" si="53"/>
        <v>0</v>
      </c>
      <c r="J193" s="15">
        <f t="shared" si="53"/>
        <v>0</v>
      </c>
      <c r="K193" s="15">
        <f t="shared" si="53"/>
        <v>0</v>
      </c>
      <c r="L193" s="15">
        <f t="shared" si="53"/>
        <v>0</v>
      </c>
      <c r="M193" s="15">
        <f t="shared" si="53"/>
        <v>0</v>
      </c>
      <c r="N193" s="15">
        <f t="shared" si="53"/>
        <v>0</v>
      </c>
      <c r="O193" s="15">
        <f t="shared" si="53"/>
        <v>0</v>
      </c>
      <c r="P193" s="15">
        <f t="shared" si="53"/>
        <v>0</v>
      </c>
      <c r="Q193" s="59">
        <v>0</v>
      </c>
      <c r="R193" s="59">
        <v>0</v>
      </c>
      <c r="S193" s="59">
        <v>0</v>
      </c>
      <c r="T193" s="59">
        <v>0</v>
      </c>
      <c r="U193" s="59">
        <v>0</v>
      </c>
      <c r="V193" s="59">
        <v>0</v>
      </c>
      <c r="W193" s="59">
        <v>0</v>
      </c>
      <c r="X193" s="59">
        <v>0</v>
      </c>
      <c r="Y193" s="59">
        <v>0</v>
      </c>
      <c r="Z193" s="59">
        <v>0</v>
      </c>
      <c r="AA193" s="59">
        <v>0</v>
      </c>
      <c r="AB193" s="59">
        <v>0</v>
      </c>
      <c r="AC193" s="59">
        <v>0</v>
      </c>
      <c r="AD193" s="59">
        <v>0</v>
      </c>
      <c r="AE193" s="59">
        <v>0</v>
      </c>
      <c r="AF193" s="59">
        <v>0</v>
      </c>
      <c r="AG193" s="59">
        <v>0</v>
      </c>
      <c r="AH193" s="59">
        <v>0</v>
      </c>
      <c r="AI193" s="59">
        <v>0</v>
      </c>
      <c r="AJ193" s="59">
        <v>0</v>
      </c>
      <c r="AK193" s="15">
        <f t="shared" ref="AK193:AP193" si="54">AK194+AK195+AK196+AK197</f>
        <v>0</v>
      </c>
      <c r="AL193" s="15">
        <f t="shared" si="54"/>
        <v>0</v>
      </c>
      <c r="AM193" s="15">
        <f t="shared" si="54"/>
        <v>0</v>
      </c>
      <c r="AN193" s="15">
        <f t="shared" si="54"/>
        <v>0</v>
      </c>
      <c r="AO193" s="15">
        <f t="shared" si="54"/>
        <v>0</v>
      </c>
      <c r="AP193" s="15">
        <f t="shared" si="54"/>
        <v>0</v>
      </c>
    </row>
    <row r="194" spans="2:42" ht="15.75" x14ac:dyDescent="0.25">
      <c r="B194" s="46"/>
      <c r="C194" s="224"/>
      <c r="D194" s="14" t="s">
        <v>48</v>
      </c>
      <c r="E194" s="227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 x14ac:dyDescent="0.25">
      <c r="B195" s="46"/>
      <c r="C195" s="224"/>
      <c r="D195" s="14" t="s">
        <v>49</v>
      </c>
      <c r="E195" s="227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224"/>
      <c r="D196" s="14" t="s">
        <v>50</v>
      </c>
      <c r="E196" s="227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225"/>
      <c r="D197" s="18" t="s">
        <v>51</v>
      </c>
      <c r="E197" s="228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232" t="s">
        <v>67</v>
      </c>
      <c r="D198" s="22" t="s">
        <v>47</v>
      </c>
      <c r="E198" s="226" t="s">
        <v>26</v>
      </c>
      <c r="F198" s="15">
        <f t="shared" ref="F198:AP198" si="55">F199+F200+F201+F202</f>
        <v>0</v>
      </c>
      <c r="G198" s="15">
        <f t="shared" si="55"/>
        <v>0</v>
      </c>
      <c r="H198" s="15">
        <f t="shared" si="55"/>
        <v>0</v>
      </c>
      <c r="I198" s="15">
        <f t="shared" si="55"/>
        <v>0</v>
      </c>
      <c r="J198" s="15">
        <f t="shared" si="55"/>
        <v>0</v>
      </c>
      <c r="K198" s="15">
        <f t="shared" si="55"/>
        <v>0</v>
      </c>
      <c r="L198" s="15">
        <f t="shared" si="55"/>
        <v>0</v>
      </c>
      <c r="M198" s="15">
        <f t="shared" si="55"/>
        <v>0</v>
      </c>
      <c r="N198" s="15">
        <f t="shared" si="55"/>
        <v>0</v>
      </c>
      <c r="O198" s="15">
        <f t="shared" si="55"/>
        <v>0</v>
      </c>
      <c r="P198" s="15">
        <f t="shared" si="55"/>
        <v>0</v>
      </c>
      <c r="Q198" s="15">
        <f t="shared" si="55"/>
        <v>0</v>
      </c>
      <c r="R198" s="15">
        <f t="shared" si="55"/>
        <v>0</v>
      </c>
      <c r="S198" s="15">
        <f t="shared" si="55"/>
        <v>0</v>
      </c>
      <c r="T198" s="15">
        <f t="shared" si="55"/>
        <v>0</v>
      </c>
      <c r="U198" s="15">
        <f t="shared" si="55"/>
        <v>0</v>
      </c>
      <c r="V198" s="15">
        <f t="shared" si="55"/>
        <v>0</v>
      </c>
      <c r="W198" s="15">
        <f t="shared" si="55"/>
        <v>0</v>
      </c>
      <c r="X198" s="15">
        <f t="shared" si="55"/>
        <v>0</v>
      </c>
      <c r="Y198" s="15">
        <f t="shared" si="55"/>
        <v>0</v>
      </c>
      <c r="Z198" s="15">
        <f t="shared" si="55"/>
        <v>0</v>
      </c>
      <c r="AA198" s="15">
        <f t="shared" si="55"/>
        <v>0</v>
      </c>
      <c r="AB198" s="15">
        <f t="shared" si="55"/>
        <v>0</v>
      </c>
      <c r="AC198" s="15">
        <f t="shared" si="55"/>
        <v>0</v>
      </c>
      <c r="AD198" s="15">
        <f t="shared" si="55"/>
        <v>0</v>
      </c>
      <c r="AE198" s="15">
        <f t="shared" si="55"/>
        <v>0</v>
      </c>
      <c r="AF198" s="15">
        <f t="shared" si="55"/>
        <v>0</v>
      </c>
      <c r="AG198" s="15">
        <f t="shared" si="55"/>
        <v>0</v>
      </c>
      <c r="AH198" s="15">
        <f t="shared" si="55"/>
        <v>0</v>
      </c>
      <c r="AI198" s="15">
        <f t="shared" si="55"/>
        <v>0</v>
      </c>
      <c r="AJ198" s="15">
        <f t="shared" si="55"/>
        <v>0</v>
      </c>
      <c r="AK198" s="15">
        <f t="shared" si="55"/>
        <v>0</v>
      </c>
      <c r="AL198" s="15">
        <f t="shared" si="55"/>
        <v>0</v>
      </c>
      <c r="AM198" s="15">
        <f t="shared" si="55"/>
        <v>0</v>
      </c>
      <c r="AN198" s="15">
        <f t="shared" si="55"/>
        <v>0</v>
      </c>
      <c r="AO198" s="15">
        <f t="shared" si="55"/>
        <v>0</v>
      </c>
      <c r="AP198" s="15">
        <f t="shared" si="55"/>
        <v>0</v>
      </c>
    </row>
    <row r="199" spans="2:42" ht="15.75" x14ac:dyDescent="0.25">
      <c r="B199" s="46"/>
      <c r="C199" s="232"/>
      <c r="D199" s="22" t="s">
        <v>48</v>
      </c>
      <c r="E199" s="227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232"/>
      <c r="D200" s="22" t="s">
        <v>49</v>
      </c>
      <c r="E200" s="227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232"/>
      <c r="D201" s="22" t="s">
        <v>50</v>
      </c>
      <c r="E201" s="227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233"/>
      <c r="D202" s="26" t="s">
        <v>51</v>
      </c>
      <c r="E202" s="228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223" t="s">
        <v>68</v>
      </c>
      <c r="D203" s="12" t="s">
        <v>47</v>
      </c>
      <c r="E203" s="226" t="s">
        <v>26</v>
      </c>
      <c r="F203" s="15">
        <f t="shared" ref="F203:AP203" si="56">F204+F205+F206+F207</f>
        <v>0</v>
      </c>
      <c r="G203" s="15">
        <f t="shared" si="56"/>
        <v>0</v>
      </c>
      <c r="H203" s="15">
        <f t="shared" si="56"/>
        <v>0</v>
      </c>
      <c r="I203" s="15">
        <f t="shared" si="56"/>
        <v>0</v>
      </c>
      <c r="J203" s="15">
        <f t="shared" si="56"/>
        <v>0</v>
      </c>
      <c r="K203" s="15">
        <f t="shared" si="56"/>
        <v>0</v>
      </c>
      <c r="L203" s="15">
        <f t="shared" si="56"/>
        <v>0</v>
      </c>
      <c r="M203" s="15">
        <f t="shared" si="56"/>
        <v>0</v>
      </c>
      <c r="N203" s="15">
        <f t="shared" si="56"/>
        <v>0</v>
      </c>
      <c r="O203" s="15">
        <f t="shared" si="56"/>
        <v>0</v>
      </c>
      <c r="P203" s="15">
        <f t="shared" si="56"/>
        <v>0</v>
      </c>
      <c r="Q203" s="15">
        <f t="shared" si="56"/>
        <v>0</v>
      </c>
      <c r="R203" s="15">
        <f t="shared" si="56"/>
        <v>0</v>
      </c>
      <c r="S203" s="15">
        <f t="shared" si="56"/>
        <v>0</v>
      </c>
      <c r="T203" s="15">
        <f t="shared" si="56"/>
        <v>0</v>
      </c>
      <c r="U203" s="15">
        <f t="shared" si="56"/>
        <v>0</v>
      </c>
      <c r="V203" s="15">
        <f t="shared" si="56"/>
        <v>0</v>
      </c>
      <c r="W203" s="15">
        <f t="shared" si="56"/>
        <v>0</v>
      </c>
      <c r="X203" s="15">
        <f t="shared" si="56"/>
        <v>0</v>
      </c>
      <c r="Y203" s="15">
        <f t="shared" si="56"/>
        <v>0</v>
      </c>
      <c r="Z203" s="15">
        <f t="shared" si="56"/>
        <v>0</v>
      </c>
      <c r="AA203" s="15">
        <f t="shared" si="56"/>
        <v>0</v>
      </c>
      <c r="AB203" s="15">
        <f t="shared" si="56"/>
        <v>0</v>
      </c>
      <c r="AC203" s="15">
        <f t="shared" si="56"/>
        <v>0</v>
      </c>
      <c r="AD203" s="15">
        <f t="shared" si="56"/>
        <v>0</v>
      </c>
      <c r="AE203" s="15">
        <f t="shared" si="56"/>
        <v>0</v>
      </c>
      <c r="AF203" s="15">
        <f t="shared" si="56"/>
        <v>0</v>
      </c>
      <c r="AG203" s="15">
        <f t="shared" si="56"/>
        <v>0</v>
      </c>
      <c r="AH203" s="15">
        <f t="shared" si="56"/>
        <v>0</v>
      </c>
      <c r="AI203" s="15">
        <f t="shared" si="56"/>
        <v>0</v>
      </c>
      <c r="AJ203" s="15">
        <f t="shared" si="56"/>
        <v>0</v>
      </c>
      <c r="AK203" s="15">
        <f t="shared" si="56"/>
        <v>0</v>
      </c>
      <c r="AL203" s="15">
        <f t="shared" si="56"/>
        <v>0</v>
      </c>
      <c r="AM203" s="15">
        <f t="shared" si="56"/>
        <v>0</v>
      </c>
      <c r="AN203" s="15">
        <f t="shared" si="56"/>
        <v>0</v>
      </c>
      <c r="AO203" s="15">
        <f t="shared" si="56"/>
        <v>0</v>
      </c>
      <c r="AP203" s="15">
        <f t="shared" si="56"/>
        <v>0</v>
      </c>
    </row>
    <row r="204" spans="2:42" ht="15.75" x14ac:dyDescent="0.25">
      <c r="B204" s="46"/>
      <c r="C204" s="224"/>
      <c r="D204" s="14" t="s">
        <v>48</v>
      </c>
      <c r="E204" s="227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224"/>
      <c r="D205" s="14" t="s">
        <v>49</v>
      </c>
      <c r="E205" s="227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224"/>
      <c r="D206" s="14" t="s">
        <v>50</v>
      </c>
      <c r="E206" s="227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225"/>
      <c r="D207" s="18" t="s">
        <v>51</v>
      </c>
      <c r="E207" s="228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 x14ac:dyDescent="0.3">
      <c r="B208" s="46"/>
      <c r="C208" s="229" t="s">
        <v>69</v>
      </c>
      <c r="D208" s="12" t="s">
        <v>47</v>
      </c>
      <c r="E208" s="226" t="s">
        <v>26</v>
      </c>
      <c r="F208" s="15">
        <v>2</v>
      </c>
      <c r="G208" s="15">
        <f t="shared" ref="G208:P208" si="57">G209+G210+G211+G212</f>
        <v>0</v>
      </c>
      <c r="H208" s="15">
        <f t="shared" si="57"/>
        <v>0</v>
      </c>
      <c r="I208" s="15">
        <f t="shared" si="57"/>
        <v>0</v>
      </c>
      <c r="J208" s="15">
        <f t="shared" si="57"/>
        <v>0</v>
      </c>
      <c r="K208" s="15">
        <f t="shared" si="57"/>
        <v>0</v>
      </c>
      <c r="L208" s="15">
        <f t="shared" si="57"/>
        <v>0</v>
      </c>
      <c r="M208" s="15">
        <f t="shared" si="57"/>
        <v>0</v>
      </c>
      <c r="N208" s="15">
        <f t="shared" si="57"/>
        <v>0</v>
      </c>
      <c r="O208" s="15">
        <f t="shared" si="57"/>
        <v>0</v>
      </c>
      <c r="P208" s="15">
        <f t="shared" si="57"/>
        <v>0</v>
      </c>
      <c r="Q208" s="15">
        <v>2</v>
      </c>
      <c r="R208" s="60">
        <v>0</v>
      </c>
      <c r="S208" s="60">
        <v>0</v>
      </c>
      <c r="T208" s="60">
        <v>0</v>
      </c>
      <c r="U208" s="60">
        <v>0</v>
      </c>
      <c r="V208" s="60">
        <v>0</v>
      </c>
      <c r="W208" s="60">
        <v>0</v>
      </c>
      <c r="X208" s="60">
        <v>0</v>
      </c>
      <c r="Y208" s="60">
        <v>0</v>
      </c>
      <c r="Z208" s="60">
        <v>0</v>
      </c>
      <c r="AA208" s="60">
        <v>0</v>
      </c>
      <c r="AB208" s="60">
        <v>0</v>
      </c>
      <c r="AC208" s="60">
        <v>0</v>
      </c>
      <c r="AD208" s="60">
        <v>0</v>
      </c>
      <c r="AE208" s="15">
        <f t="shared" ref="AE208:AP208" si="58">AE209+AE210+AE211+AE212</f>
        <v>0</v>
      </c>
      <c r="AF208" s="15">
        <f t="shared" si="58"/>
        <v>0</v>
      </c>
      <c r="AG208" s="15">
        <f t="shared" si="58"/>
        <v>0</v>
      </c>
      <c r="AH208" s="15">
        <f t="shared" si="58"/>
        <v>0</v>
      </c>
      <c r="AI208" s="15">
        <f t="shared" si="58"/>
        <v>0</v>
      </c>
      <c r="AJ208" s="15">
        <f t="shared" si="58"/>
        <v>0</v>
      </c>
      <c r="AK208" s="15">
        <f t="shared" si="58"/>
        <v>0</v>
      </c>
      <c r="AL208" s="15">
        <f t="shared" si="58"/>
        <v>0</v>
      </c>
      <c r="AM208" s="15">
        <f t="shared" si="58"/>
        <v>0</v>
      </c>
      <c r="AN208" s="15">
        <f t="shared" si="58"/>
        <v>0</v>
      </c>
      <c r="AO208" s="15">
        <f t="shared" si="58"/>
        <v>0</v>
      </c>
      <c r="AP208" s="15">
        <f t="shared" si="58"/>
        <v>0</v>
      </c>
    </row>
    <row r="209" spans="2:42" ht="15.75" x14ac:dyDescent="0.25">
      <c r="B209" s="46"/>
      <c r="C209" s="230"/>
      <c r="D209" s="26" t="s">
        <v>48</v>
      </c>
      <c r="E209" s="227"/>
      <c r="F209" s="27">
        <v>2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>
        <v>2</v>
      </c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230"/>
      <c r="D210" s="26" t="s">
        <v>49</v>
      </c>
      <c r="E210" s="227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230"/>
      <c r="D211" s="26" t="s">
        <v>50</v>
      </c>
      <c r="E211" s="227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231"/>
      <c r="D212" s="18" t="s">
        <v>51</v>
      </c>
      <c r="E212" s="228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274" t="s">
        <v>313</v>
      </c>
      <c r="D215" s="275"/>
      <c r="E215" s="275"/>
      <c r="F215" s="275"/>
      <c r="G215" s="275"/>
      <c r="H215" s="275"/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U215" s="275"/>
      <c r="V215" s="275"/>
      <c r="W215" s="275"/>
      <c r="X215" s="275"/>
      <c r="Y215" s="275"/>
      <c r="Z215" s="275"/>
      <c r="AA215" s="275"/>
      <c r="AB215" s="275"/>
      <c r="AC215" s="275"/>
      <c r="AD215" s="275"/>
      <c r="AE215" s="275"/>
      <c r="AF215" s="275"/>
      <c r="AG215" s="275"/>
      <c r="AH215" s="275"/>
      <c r="AI215" s="275"/>
      <c r="AJ215" s="275"/>
      <c r="AK215" s="275"/>
      <c r="AL215" s="275"/>
      <c r="AM215" s="275"/>
      <c r="AN215" s="275"/>
      <c r="AO215" s="275"/>
      <c r="AP215" s="275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276" t="s">
        <v>70</v>
      </c>
      <c r="C218" s="279" t="s">
        <v>85</v>
      </c>
      <c r="D218" s="279"/>
      <c r="E218" s="280" t="s">
        <v>29</v>
      </c>
      <c r="F218" s="283" t="s">
        <v>30</v>
      </c>
      <c r="G218" s="286" t="s">
        <v>123</v>
      </c>
      <c r="H218" s="287"/>
      <c r="I218" s="287"/>
      <c r="J218" s="287"/>
      <c r="K218" s="287"/>
      <c r="L218" s="287"/>
      <c r="M218" s="287"/>
      <c r="N218" s="287"/>
      <c r="O218" s="287"/>
      <c r="P218" s="287"/>
      <c r="Q218" s="287"/>
      <c r="R218" s="287"/>
      <c r="S218" s="287"/>
      <c r="T218" s="287"/>
      <c r="U218" s="287"/>
      <c r="V218" s="287"/>
      <c r="W218" s="287"/>
      <c r="X218" s="287"/>
      <c r="Y218" s="287"/>
      <c r="Z218" s="287"/>
      <c r="AA218" s="287"/>
      <c r="AB218" s="287"/>
      <c r="AC218" s="287"/>
      <c r="AD218" s="287"/>
      <c r="AE218" s="287"/>
      <c r="AF218" s="287"/>
      <c r="AG218" s="287"/>
      <c r="AH218" s="287"/>
      <c r="AI218" s="287"/>
      <c r="AJ218" s="287"/>
      <c r="AK218" s="287"/>
      <c r="AL218" s="287"/>
      <c r="AM218" s="287"/>
      <c r="AN218" s="287"/>
      <c r="AO218" s="287"/>
      <c r="AP218" s="288"/>
    </row>
    <row r="219" spans="2:42" ht="18.75" x14ac:dyDescent="0.25">
      <c r="B219" s="277"/>
      <c r="C219" s="279"/>
      <c r="D219" s="279"/>
      <c r="E219" s="281"/>
      <c r="F219" s="284"/>
      <c r="G219" s="289" t="s">
        <v>31</v>
      </c>
      <c r="H219" s="290"/>
      <c r="I219" s="290"/>
      <c r="J219" s="290" t="s">
        <v>32</v>
      </c>
      <c r="K219" s="290"/>
      <c r="L219" s="290"/>
      <c r="M219" s="290" t="s">
        <v>33</v>
      </c>
      <c r="N219" s="290"/>
      <c r="O219" s="290"/>
      <c r="P219" s="290" t="s">
        <v>34</v>
      </c>
      <c r="Q219" s="290"/>
      <c r="R219" s="290"/>
      <c r="S219" s="290" t="s">
        <v>35</v>
      </c>
      <c r="T219" s="290"/>
      <c r="U219" s="290"/>
      <c r="V219" s="290" t="s">
        <v>36</v>
      </c>
      <c r="W219" s="290"/>
      <c r="X219" s="290"/>
      <c r="Y219" s="290" t="s">
        <v>37</v>
      </c>
      <c r="Z219" s="290"/>
      <c r="AA219" s="290"/>
      <c r="AB219" s="290" t="s">
        <v>38</v>
      </c>
      <c r="AC219" s="290"/>
      <c r="AD219" s="290"/>
      <c r="AE219" s="290" t="s">
        <v>39</v>
      </c>
      <c r="AF219" s="290"/>
      <c r="AG219" s="290"/>
      <c r="AH219" s="290" t="s">
        <v>40</v>
      </c>
      <c r="AI219" s="290"/>
      <c r="AJ219" s="290"/>
      <c r="AK219" s="290" t="s">
        <v>41</v>
      </c>
      <c r="AL219" s="290"/>
      <c r="AM219" s="290"/>
      <c r="AN219" s="290" t="s">
        <v>42</v>
      </c>
      <c r="AO219" s="290"/>
      <c r="AP219" s="291"/>
    </row>
    <row r="220" spans="2:42" ht="32.25" thickBot="1" x14ac:dyDescent="0.3">
      <c r="B220" s="277"/>
      <c r="C220" s="279"/>
      <c r="D220" s="279"/>
      <c r="E220" s="282"/>
      <c r="F220" s="285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 x14ac:dyDescent="0.3">
      <c r="B221" s="278"/>
      <c r="C221" s="279">
        <v>1</v>
      </c>
      <c r="D221" s="279"/>
      <c r="E221" s="50">
        <v>2</v>
      </c>
      <c r="F221" s="51">
        <v>3</v>
      </c>
      <c r="G221" s="265">
        <v>4</v>
      </c>
      <c r="H221" s="265"/>
      <c r="I221" s="265"/>
      <c r="J221" s="265">
        <v>5</v>
      </c>
      <c r="K221" s="265"/>
      <c r="L221" s="265"/>
      <c r="M221" s="265">
        <v>6</v>
      </c>
      <c r="N221" s="265"/>
      <c r="O221" s="265"/>
      <c r="P221" s="265">
        <v>7</v>
      </c>
      <c r="Q221" s="265"/>
      <c r="R221" s="265"/>
      <c r="S221" s="265">
        <v>8</v>
      </c>
      <c r="T221" s="265"/>
      <c r="U221" s="265"/>
      <c r="V221" s="265">
        <v>9</v>
      </c>
      <c r="W221" s="265"/>
      <c r="X221" s="265"/>
      <c r="Y221" s="265">
        <v>10</v>
      </c>
      <c r="Z221" s="265"/>
      <c r="AA221" s="265"/>
      <c r="AB221" s="265">
        <v>11</v>
      </c>
      <c r="AC221" s="265"/>
      <c r="AD221" s="265"/>
      <c r="AE221" s="265">
        <v>12</v>
      </c>
      <c r="AF221" s="265"/>
      <c r="AG221" s="265"/>
      <c r="AH221" s="265">
        <v>13</v>
      </c>
      <c r="AI221" s="265"/>
      <c r="AJ221" s="265"/>
      <c r="AK221" s="265">
        <v>14</v>
      </c>
      <c r="AL221" s="265"/>
      <c r="AM221" s="265"/>
      <c r="AN221" s="265">
        <v>15</v>
      </c>
      <c r="AO221" s="265"/>
      <c r="AP221" s="266"/>
    </row>
    <row r="222" spans="2:42" ht="16.5" thickBot="1" x14ac:dyDescent="0.3">
      <c r="B222" s="46"/>
      <c r="C222" s="267" t="s">
        <v>46</v>
      </c>
      <c r="D222" s="267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 x14ac:dyDescent="0.25">
      <c r="B223" s="268">
        <v>1</v>
      </c>
      <c r="C223" s="261" t="s">
        <v>77</v>
      </c>
      <c r="D223" s="14" t="s">
        <v>47</v>
      </c>
      <c r="E223" s="262" t="s">
        <v>23</v>
      </c>
      <c r="F223" s="13">
        <v>3</v>
      </c>
      <c r="G223" s="13">
        <f t="shared" ref="G223:U223" si="59">SUM(G224:G227)</f>
        <v>0</v>
      </c>
      <c r="H223" s="13">
        <f t="shared" si="59"/>
        <v>0</v>
      </c>
      <c r="I223" s="13">
        <f t="shared" si="59"/>
        <v>0</v>
      </c>
      <c r="J223" s="13">
        <f t="shared" si="59"/>
        <v>0</v>
      </c>
      <c r="K223" s="13">
        <f t="shared" si="59"/>
        <v>0</v>
      </c>
      <c r="L223" s="13">
        <f t="shared" si="59"/>
        <v>0</v>
      </c>
      <c r="M223" s="13">
        <f t="shared" si="59"/>
        <v>0</v>
      </c>
      <c r="N223" s="13">
        <f t="shared" si="59"/>
        <v>0</v>
      </c>
      <c r="O223" s="13">
        <f t="shared" si="59"/>
        <v>0</v>
      </c>
      <c r="P223" s="13">
        <f t="shared" si="59"/>
        <v>0</v>
      </c>
      <c r="Q223" s="13">
        <v>1.5</v>
      </c>
      <c r="R223" s="13">
        <v>1.5</v>
      </c>
      <c r="S223" s="13">
        <f t="shared" si="59"/>
        <v>0</v>
      </c>
      <c r="T223" s="13">
        <f t="shared" si="59"/>
        <v>0</v>
      </c>
      <c r="U223" s="13">
        <f t="shared" si="59"/>
        <v>0</v>
      </c>
      <c r="V223">
        <v>0</v>
      </c>
      <c r="W223" s="53">
        <v>0</v>
      </c>
      <c r="X223" s="53">
        <v>0</v>
      </c>
      <c r="Y223" s="53">
        <v>0</v>
      </c>
      <c r="Z223" s="53">
        <v>0</v>
      </c>
      <c r="AA223" s="53">
        <v>0</v>
      </c>
      <c r="AB223" s="53">
        <v>0</v>
      </c>
      <c r="AC223" s="53">
        <v>0</v>
      </c>
      <c r="AD223" s="53">
        <v>0</v>
      </c>
      <c r="AE223" s="53">
        <v>0</v>
      </c>
      <c r="AF223" s="53">
        <v>0</v>
      </c>
      <c r="AG223" s="53">
        <v>0</v>
      </c>
      <c r="AH223" s="54">
        <v>0</v>
      </c>
      <c r="AI223" s="54">
        <v>0</v>
      </c>
      <c r="AJ223" s="54">
        <v>0</v>
      </c>
      <c r="AK223" s="13">
        <f t="shared" ref="AK223:AP223" si="60">SUM(AK224:AK227)</f>
        <v>0</v>
      </c>
      <c r="AL223" s="13">
        <f t="shared" si="60"/>
        <v>0</v>
      </c>
      <c r="AM223" s="13">
        <f t="shared" si="60"/>
        <v>0</v>
      </c>
      <c r="AN223" s="13">
        <f t="shared" si="60"/>
        <v>0</v>
      </c>
      <c r="AO223" s="13">
        <f t="shared" si="60"/>
        <v>0</v>
      </c>
      <c r="AP223" s="13">
        <f t="shared" si="60"/>
        <v>0</v>
      </c>
    </row>
    <row r="224" spans="2:42" ht="20.25" x14ac:dyDescent="0.25">
      <c r="B224" s="268"/>
      <c r="C224" s="261"/>
      <c r="D224" s="14" t="s">
        <v>48</v>
      </c>
      <c r="E224" s="263"/>
      <c r="F224" s="15">
        <v>3</v>
      </c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>
        <v>1.5</v>
      </c>
      <c r="R224" s="16">
        <v>1.5</v>
      </c>
      <c r="S224" s="16"/>
      <c r="T224" s="16"/>
      <c r="U224" s="16"/>
      <c r="V224" s="53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268"/>
      <c r="C225" s="261"/>
      <c r="D225" s="14" t="s">
        <v>49</v>
      </c>
      <c r="E225" s="263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268"/>
      <c r="C226" s="261"/>
      <c r="D226" s="14" t="s">
        <v>50</v>
      </c>
      <c r="E226" s="263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4"/>
      <c r="AI226" s="54"/>
      <c r="AJ226" s="54"/>
      <c r="AK226" s="16"/>
      <c r="AL226" s="16"/>
      <c r="AM226" s="16"/>
      <c r="AN226" s="16"/>
      <c r="AO226" s="16"/>
      <c r="AP226" s="17"/>
    </row>
    <row r="227" spans="2:42" ht="16.5" thickBot="1" x14ac:dyDescent="0.3">
      <c r="B227" s="268"/>
      <c r="C227" s="261"/>
      <c r="D227" s="14" t="s">
        <v>51</v>
      </c>
      <c r="E227" s="264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 x14ac:dyDescent="0.25">
      <c r="B228" s="268">
        <v>2</v>
      </c>
      <c r="C228" s="261" t="s">
        <v>78</v>
      </c>
      <c r="D228" s="14" t="s">
        <v>47</v>
      </c>
      <c r="E228" s="272" t="s">
        <v>23</v>
      </c>
      <c r="F228" s="23">
        <v>0</v>
      </c>
      <c r="G228" s="23">
        <f t="shared" ref="G228:X228" si="61">G229+G230+G231+G232</f>
        <v>0</v>
      </c>
      <c r="H228" s="23">
        <f t="shared" si="61"/>
        <v>0</v>
      </c>
      <c r="I228" s="23">
        <f t="shared" si="61"/>
        <v>0</v>
      </c>
      <c r="J228" s="23">
        <f t="shared" si="61"/>
        <v>0</v>
      </c>
      <c r="K228" s="23">
        <f t="shared" si="61"/>
        <v>0</v>
      </c>
      <c r="L228" s="23">
        <f t="shared" si="61"/>
        <v>0</v>
      </c>
      <c r="M228" s="23">
        <f t="shared" si="61"/>
        <v>0</v>
      </c>
      <c r="N228" s="23">
        <f t="shared" si="61"/>
        <v>0</v>
      </c>
      <c r="O228" s="23">
        <f t="shared" si="61"/>
        <v>0</v>
      </c>
      <c r="P228" s="23">
        <f t="shared" si="61"/>
        <v>0</v>
      </c>
      <c r="Q228" s="23">
        <v>0</v>
      </c>
      <c r="R228" s="23">
        <f t="shared" si="61"/>
        <v>0</v>
      </c>
      <c r="S228" s="23">
        <f t="shared" si="61"/>
        <v>0</v>
      </c>
      <c r="T228" s="23">
        <f t="shared" si="61"/>
        <v>0</v>
      </c>
      <c r="U228" s="23">
        <f t="shared" si="61"/>
        <v>0</v>
      </c>
      <c r="V228" s="23">
        <f t="shared" si="61"/>
        <v>0</v>
      </c>
      <c r="W228" s="23">
        <f t="shared" si="61"/>
        <v>0</v>
      </c>
      <c r="X228" s="23">
        <f t="shared" si="61"/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23">
        <f t="shared" ref="AK228:AP228" si="62">AK229+AK230+AK231+AK232</f>
        <v>0</v>
      </c>
      <c r="AL228" s="23">
        <f t="shared" si="62"/>
        <v>0</v>
      </c>
      <c r="AM228" s="23">
        <f t="shared" si="62"/>
        <v>0</v>
      </c>
      <c r="AN228" s="23">
        <f t="shared" si="62"/>
        <v>0</v>
      </c>
      <c r="AO228" s="23">
        <f t="shared" si="62"/>
        <v>0</v>
      </c>
      <c r="AP228" s="23">
        <f t="shared" si="62"/>
        <v>0</v>
      </c>
    </row>
    <row r="229" spans="2:42" ht="15.75" x14ac:dyDescent="0.25">
      <c r="B229" s="268"/>
      <c r="C229" s="261"/>
      <c r="D229" s="14" t="s">
        <v>48</v>
      </c>
      <c r="E229" s="263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x14ac:dyDescent="0.25">
      <c r="B230" s="268"/>
      <c r="C230" s="261"/>
      <c r="D230" s="14" t="s">
        <v>49</v>
      </c>
      <c r="E230" s="263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268"/>
      <c r="C231" s="261"/>
      <c r="D231" s="14" t="s">
        <v>50</v>
      </c>
      <c r="E231" s="263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16"/>
      <c r="AL231" s="16"/>
      <c r="AM231" s="16"/>
      <c r="AN231" s="16"/>
      <c r="AO231" s="16"/>
      <c r="AP231" s="17"/>
    </row>
    <row r="232" spans="2:42" ht="16.5" thickBot="1" x14ac:dyDescent="0.3">
      <c r="B232" s="268"/>
      <c r="C232" s="261"/>
      <c r="D232" s="14" t="s">
        <v>51</v>
      </c>
      <c r="E232" s="273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 x14ac:dyDescent="0.25">
      <c r="B233" s="258"/>
      <c r="C233" s="261" t="s">
        <v>52</v>
      </c>
      <c r="D233" s="14" t="s">
        <v>47</v>
      </c>
      <c r="E233" s="262" t="s">
        <v>23</v>
      </c>
      <c r="F233" s="15">
        <v>2</v>
      </c>
      <c r="G233" s="15">
        <f t="shared" ref="G233:U233" si="63">G234+G235+G236+G237</f>
        <v>0</v>
      </c>
      <c r="H233" s="15">
        <f t="shared" si="63"/>
        <v>0</v>
      </c>
      <c r="I233" s="15">
        <f t="shared" si="63"/>
        <v>0</v>
      </c>
      <c r="J233" s="15">
        <f t="shared" si="63"/>
        <v>0</v>
      </c>
      <c r="K233" s="15">
        <f t="shared" si="63"/>
        <v>0</v>
      </c>
      <c r="L233" s="15">
        <f t="shared" si="63"/>
        <v>0</v>
      </c>
      <c r="M233" s="15">
        <f t="shared" si="63"/>
        <v>0</v>
      </c>
      <c r="N233" s="15">
        <f t="shared" si="63"/>
        <v>0</v>
      </c>
      <c r="O233" s="15">
        <f t="shared" si="63"/>
        <v>0</v>
      </c>
      <c r="P233" s="15">
        <f t="shared" si="63"/>
        <v>0</v>
      </c>
      <c r="Q233" s="15">
        <v>1</v>
      </c>
      <c r="R233" s="15">
        <v>1</v>
      </c>
      <c r="S233" s="15">
        <f t="shared" si="63"/>
        <v>0</v>
      </c>
      <c r="T233" s="15">
        <f t="shared" si="63"/>
        <v>0</v>
      </c>
      <c r="U233" s="15">
        <f t="shared" si="63"/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15">
        <f t="shared" ref="AK233:AP233" si="64">AK234+AK235+AK236+AK237</f>
        <v>0</v>
      </c>
      <c r="AL233" s="15">
        <f t="shared" si="64"/>
        <v>0</v>
      </c>
      <c r="AM233" s="15">
        <f t="shared" si="64"/>
        <v>0</v>
      </c>
      <c r="AN233" s="15">
        <f t="shared" si="64"/>
        <v>0</v>
      </c>
      <c r="AO233" s="15">
        <f t="shared" si="64"/>
        <v>0</v>
      </c>
      <c r="AP233" s="15">
        <f t="shared" si="64"/>
        <v>0</v>
      </c>
    </row>
    <row r="234" spans="2:42" ht="15.75" x14ac:dyDescent="0.25">
      <c r="B234" s="259"/>
      <c r="C234" s="245"/>
      <c r="D234" s="14" t="s">
        <v>48</v>
      </c>
      <c r="E234" s="263"/>
      <c r="F234" s="15">
        <v>2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>
        <v>1</v>
      </c>
      <c r="R234" s="16">
        <v>1</v>
      </c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259"/>
      <c r="C235" s="245"/>
      <c r="D235" s="14" t="s">
        <v>49</v>
      </c>
      <c r="E235" s="263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259"/>
      <c r="C236" s="245"/>
      <c r="D236" s="14" t="s">
        <v>50</v>
      </c>
      <c r="E236" s="263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16"/>
      <c r="AL236" s="16"/>
      <c r="AM236" s="16"/>
      <c r="AN236" s="16"/>
      <c r="AO236" s="16"/>
      <c r="AP236" s="17"/>
    </row>
    <row r="237" spans="2:42" ht="16.5" thickBot="1" x14ac:dyDescent="0.3">
      <c r="B237" s="260"/>
      <c r="C237" s="245"/>
      <c r="D237" s="14" t="s">
        <v>51</v>
      </c>
      <c r="E237" s="264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244" t="s">
        <v>53</v>
      </c>
      <c r="D238" s="22" t="s">
        <v>47</v>
      </c>
      <c r="E238" s="247" t="s">
        <v>23</v>
      </c>
      <c r="F238" s="15">
        <f>F239+F240+F241+F242</f>
        <v>0</v>
      </c>
      <c r="G238" s="15">
        <f t="shared" ref="G238:AP238" si="65">G239+G240+G241+G242</f>
        <v>0</v>
      </c>
      <c r="H238" s="15">
        <f t="shared" si="65"/>
        <v>0</v>
      </c>
      <c r="I238" s="15">
        <f t="shared" si="65"/>
        <v>0</v>
      </c>
      <c r="J238" s="15">
        <f t="shared" si="65"/>
        <v>0</v>
      </c>
      <c r="K238" s="15">
        <f t="shared" si="65"/>
        <v>0</v>
      </c>
      <c r="L238" s="15">
        <f t="shared" si="65"/>
        <v>0</v>
      </c>
      <c r="M238" s="15">
        <f t="shared" si="65"/>
        <v>0</v>
      </c>
      <c r="N238" s="15">
        <f t="shared" si="65"/>
        <v>0</v>
      </c>
      <c r="O238" s="15">
        <f t="shared" si="65"/>
        <v>0</v>
      </c>
      <c r="P238" s="15">
        <f t="shared" si="65"/>
        <v>0</v>
      </c>
      <c r="Q238" s="15">
        <f t="shared" si="65"/>
        <v>0</v>
      </c>
      <c r="R238" s="15">
        <f t="shared" si="65"/>
        <v>0</v>
      </c>
      <c r="S238" s="15">
        <f t="shared" si="65"/>
        <v>0</v>
      </c>
      <c r="T238" s="15">
        <f t="shared" si="65"/>
        <v>0</v>
      </c>
      <c r="U238" s="15">
        <f t="shared" si="65"/>
        <v>0</v>
      </c>
      <c r="V238" s="15">
        <f t="shared" si="65"/>
        <v>0</v>
      </c>
      <c r="W238" s="15">
        <f t="shared" si="65"/>
        <v>0</v>
      </c>
      <c r="X238" s="15">
        <f t="shared" si="65"/>
        <v>0</v>
      </c>
      <c r="Y238" s="15">
        <f t="shared" si="65"/>
        <v>0</v>
      </c>
      <c r="Z238" s="15">
        <f t="shared" si="65"/>
        <v>0</v>
      </c>
      <c r="AA238" s="15">
        <f t="shared" si="65"/>
        <v>0</v>
      </c>
      <c r="AB238" s="15">
        <f t="shared" si="65"/>
        <v>0</v>
      </c>
      <c r="AC238" s="15">
        <f t="shared" si="65"/>
        <v>0</v>
      </c>
      <c r="AD238" s="15">
        <f t="shared" si="65"/>
        <v>0</v>
      </c>
      <c r="AE238" s="15">
        <f t="shared" si="65"/>
        <v>0</v>
      </c>
      <c r="AF238" s="15">
        <f t="shared" si="65"/>
        <v>0</v>
      </c>
      <c r="AG238" s="15">
        <f t="shared" si="65"/>
        <v>0</v>
      </c>
      <c r="AH238" s="15">
        <f t="shared" si="65"/>
        <v>0</v>
      </c>
      <c r="AI238" s="15">
        <f t="shared" si="65"/>
        <v>0</v>
      </c>
      <c r="AJ238" s="15">
        <f t="shared" si="65"/>
        <v>0</v>
      </c>
      <c r="AK238" s="15">
        <f t="shared" si="65"/>
        <v>0</v>
      </c>
      <c r="AL238" s="15">
        <f t="shared" si="65"/>
        <v>0</v>
      </c>
      <c r="AM238" s="15">
        <f t="shared" si="65"/>
        <v>0</v>
      </c>
      <c r="AN238" s="15">
        <f t="shared" si="65"/>
        <v>0</v>
      </c>
      <c r="AO238" s="15">
        <f t="shared" si="65"/>
        <v>0</v>
      </c>
      <c r="AP238" s="15">
        <f t="shared" si="65"/>
        <v>0</v>
      </c>
    </row>
    <row r="239" spans="2:42" ht="15.75" x14ac:dyDescent="0.25">
      <c r="B239" s="46"/>
      <c r="C239" s="245"/>
      <c r="D239" s="14" t="s">
        <v>48</v>
      </c>
      <c r="E239" s="248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245"/>
      <c r="D240" s="14" t="s">
        <v>49</v>
      </c>
      <c r="E240" s="248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245"/>
      <c r="D241" s="14" t="s">
        <v>50</v>
      </c>
      <c r="E241" s="248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246"/>
      <c r="D242" s="26" t="s">
        <v>51</v>
      </c>
      <c r="E242" s="249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250" t="s">
        <v>54</v>
      </c>
      <c r="D243" s="12" t="s">
        <v>47</v>
      </c>
      <c r="E243" s="253" t="s">
        <v>23</v>
      </c>
      <c r="F243" s="15">
        <f>F244+F245+F246+F247</f>
        <v>0</v>
      </c>
      <c r="G243" s="15">
        <f t="shared" ref="G243:AP243" si="66">G244+G245+G246+G247</f>
        <v>0</v>
      </c>
      <c r="H243" s="15">
        <f t="shared" si="66"/>
        <v>0</v>
      </c>
      <c r="I243" s="15">
        <f t="shared" si="66"/>
        <v>0</v>
      </c>
      <c r="J243" s="15">
        <f t="shared" si="66"/>
        <v>0</v>
      </c>
      <c r="K243" s="15">
        <f t="shared" si="66"/>
        <v>0</v>
      </c>
      <c r="L243" s="15">
        <f t="shared" si="66"/>
        <v>0</v>
      </c>
      <c r="M243" s="15">
        <f t="shared" si="66"/>
        <v>0</v>
      </c>
      <c r="N243" s="15">
        <f t="shared" si="66"/>
        <v>0</v>
      </c>
      <c r="O243" s="15">
        <f t="shared" si="66"/>
        <v>0</v>
      </c>
      <c r="P243" s="15">
        <f t="shared" si="66"/>
        <v>0</v>
      </c>
      <c r="Q243" s="15">
        <f t="shared" si="66"/>
        <v>0</v>
      </c>
      <c r="R243" s="15">
        <f t="shared" si="66"/>
        <v>0</v>
      </c>
      <c r="S243" s="15">
        <f t="shared" si="66"/>
        <v>0</v>
      </c>
      <c r="T243" s="15">
        <f t="shared" si="66"/>
        <v>0</v>
      </c>
      <c r="U243" s="15">
        <f t="shared" si="66"/>
        <v>0</v>
      </c>
      <c r="V243" s="15">
        <f t="shared" si="66"/>
        <v>0</v>
      </c>
      <c r="W243" s="15">
        <f t="shared" si="66"/>
        <v>0</v>
      </c>
      <c r="X243" s="15">
        <f t="shared" si="66"/>
        <v>0</v>
      </c>
      <c r="Y243" s="15">
        <f t="shared" si="66"/>
        <v>0</v>
      </c>
      <c r="Z243" s="15">
        <f t="shared" si="66"/>
        <v>0</v>
      </c>
      <c r="AA243" s="15">
        <f t="shared" si="66"/>
        <v>0</v>
      </c>
      <c r="AB243" s="15">
        <f t="shared" si="66"/>
        <v>0</v>
      </c>
      <c r="AC243" s="15">
        <f t="shared" si="66"/>
        <v>0</v>
      </c>
      <c r="AD243" s="15">
        <f t="shared" si="66"/>
        <v>0</v>
      </c>
      <c r="AE243" s="15">
        <f t="shared" si="66"/>
        <v>0</v>
      </c>
      <c r="AF243" s="15">
        <f t="shared" si="66"/>
        <v>0</v>
      </c>
      <c r="AG243" s="15">
        <f t="shared" si="66"/>
        <v>0</v>
      </c>
      <c r="AH243" s="15">
        <f t="shared" si="66"/>
        <v>0</v>
      </c>
      <c r="AI243" s="15">
        <f t="shared" si="66"/>
        <v>0</v>
      </c>
      <c r="AJ243" s="15">
        <f t="shared" si="66"/>
        <v>0</v>
      </c>
      <c r="AK243" s="15">
        <f t="shared" si="66"/>
        <v>0</v>
      </c>
      <c r="AL243" s="15">
        <f t="shared" si="66"/>
        <v>0</v>
      </c>
      <c r="AM243" s="15">
        <f t="shared" si="66"/>
        <v>0</v>
      </c>
      <c r="AN243" s="15">
        <f t="shared" si="66"/>
        <v>0</v>
      </c>
      <c r="AO243" s="15">
        <f t="shared" si="66"/>
        <v>0</v>
      </c>
      <c r="AP243" s="15">
        <f t="shared" si="66"/>
        <v>0</v>
      </c>
    </row>
    <row r="244" spans="2:42" ht="15.75" x14ac:dyDescent="0.25">
      <c r="B244" s="46"/>
      <c r="C244" s="251"/>
      <c r="D244" s="14" t="s">
        <v>48</v>
      </c>
      <c r="E244" s="254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251"/>
      <c r="D245" s="14" t="s">
        <v>49</v>
      </c>
      <c r="E245" s="254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251"/>
      <c r="D246" s="14" t="s">
        <v>50</v>
      </c>
      <c r="E246" s="254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252"/>
      <c r="D247" s="18" t="s">
        <v>51</v>
      </c>
      <c r="E247" s="255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 x14ac:dyDescent="0.25">
      <c r="B248" s="46"/>
      <c r="C248" s="244" t="s">
        <v>55</v>
      </c>
      <c r="D248" s="22" t="s">
        <v>47</v>
      </c>
      <c r="E248" s="256" t="s">
        <v>23</v>
      </c>
      <c r="F248" s="15">
        <v>3</v>
      </c>
      <c r="G248" s="15">
        <f t="shared" ref="G248:U248" si="67">G249+G250+G251+G252</f>
        <v>0</v>
      </c>
      <c r="H248" s="15">
        <f t="shared" si="67"/>
        <v>0</v>
      </c>
      <c r="I248" s="15">
        <f t="shared" si="67"/>
        <v>0</v>
      </c>
      <c r="J248" s="15">
        <f t="shared" si="67"/>
        <v>0</v>
      </c>
      <c r="K248" s="15">
        <f t="shared" si="67"/>
        <v>0</v>
      </c>
      <c r="L248" s="15">
        <f t="shared" si="67"/>
        <v>0</v>
      </c>
      <c r="M248" s="15">
        <f t="shared" si="67"/>
        <v>0</v>
      </c>
      <c r="N248" s="15">
        <f t="shared" si="67"/>
        <v>0</v>
      </c>
      <c r="O248" s="15">
        <f t="shared" si="67"/>
        <v>0</v>
      </c>
      <c r="P248" s="15">
        <v>3</v>
      </c>
      <c r="Q248" s="15">
        <f t="shared" si="67"/>
        <v>0</v>
      </c>
      <c r="R248" s="15">
        <f t="shared" si="67"/>
        <v>0</v>
      </c>
      <c r="S248" s="15">
        <f t="shared" si="67"/>
        <v>0</v>
      </c>
      <c r="T248" s="15">
        <f t="shared" si="67"/>
        <v>0</v>
      </c>
      <c r="U248" s="15">
        <f t="shared" si="67"/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15">
        <f t="shared" ref="AK248:AP248" si="68">AK249+AK250+AK251+AK252</f>
        <v>0</v>
      </c>
      <c r="AL248" s="15">
        <f t="shared" si="68"/>
        <v>0</v>
      </c>
      <c r="AM248" s="15">
        <f t="shared" si="68"/>
        <v>0</v>
      </c>
      <c r="AN248" s="15">
        <f t="shared" si="68"/>
        <v>0</v>
      </c>
      <c r="AO248" s="15">
        <f t="shared" si="68"/>
        <v>0</v>
      </c>
      <c r="AP248" s="15">
        <f t="shared" si="68"/>
        <v>0</v>
      </c>
    </row>
    <row r="249" spans="2:42" ht="15.75" x14ac:dyDescent="0.25">
      <c r="B249" s="46"/>
      <c r="C249" s="245"/>
      <c r="D249" s="14" t="s">
        <v>48</v>
      </c>
      <c r="E249" s="254"/>
      <c r="F249" s="15">
        <v>3</v>
      </c>
      <c r="G249" s="16"/>
      <c r="H249" s="16"/>
      <c r="I249" s="16"/>
      <c r="J249" s="16"/>
      <c r="K249" s="16"/>
      <c r="L249" s="16"/>
      <c r="M249" s="16"/>
      <c r="N249" s="16"/>
      <c r="O249" s="16"/>
      <c r="P249" s="16">
        <v>3</v>
      </c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6"/>
      <c r="C250" s="245"/>
      <c r="D250" s="14" t="s">
        <v>49</v>
      </c>
      <c r="E250" s="254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245"/>
      <c r="D251" s="14" t="s">
        <v>50</v>
      </c>
      <c r="E251" s="254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246"/>
      <c r="D252" s="26" t="s">
        <v>51</v>
      </c>
      <c r="E252" s="257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223" t="s">
        <v>56</v>
      </c>
      <c r="D253" s="12" t="s">
        <v>47</v>
      </c>
      <c r="E253" s="269" t="s">
        <v>23</v>
      </c>
      <c r="F253" s="15">
        <v>48</v>
      </c>
      <c r="G253" s="15">
        <f t="shared" ref="G253:U253" si="69">G254+G255+G256+G257</f>
        <v>0</v>
      </c>
      <c r="H253" s="15">
        <f t="shared" si="69"/>
        <v>0</v>
      </c>
      <c r="I253" s="15">
        <f t="shared" si="69"/>
        <v>0</v>
      </c>
      <c r="J253" s="15">
        <f t="shared" si="69"/>
        <v>0</v>
      </c>
      <c r="K253" s="15">
        <f t="shared" si="69"/>
        <v>0</v>
      </c>
      <c r="L253" s="15">
        <f t="shared" si="69"/>
        <v>0</v>
      </c>
      <c r="M253" s="15">
        <f t="shared" si="69"/>
        <v>0</v>
      </c>
      <c r="N253" s="15">
        <f t="shared" si="69"/>
        <v>0</v>
      </c>
      <c r="O253" s="15">
        <f t="shared" si="69"/>
        <v>0</v>
      </c>
      <c r="P253" s="15">
        <v>24</v>
      </c>
      <c r="Q253" s="15">
        <f t="shared" si="69"/>
        <v>0</v>
      </c>
      <c r="R253" s="15">
        <f t="shared" si="69"/>
        <v>0</v>
      </c>
      <c r="S253" s="15">
        <f t="shared" si="69"/>
        <v>0</v>
      </c>
      <c r="T253" s="15">
        <f t="shared" si="69"/>
        <v>0</v>
      </c>
      <c r="U253" s="15">
        <f t="shared" si="69"/>
        <v>0</v>
      </c>
      <c r="V253" s="56">
        <v>0</v>
      </c>
      <c r="W253" s="56">
        <v>0</v>
      </c>
      <c r="X253" s="56">
        <v>0</v>
      </c>
      <c r="Y253" s="57">
        <v>0</v>
      </c>
      <c r="Z253" s="57">
        <v>0</v>
      </c>
      <c r="AA253" s="57">
        <v>0</v>
      </c>
      <c r="AB253" s="57">
        <v>0</v>
      </c>
      <c r="AC253" s="57">
        <v>0</v>
      </c>
      <c r="AD253" s="57">
        <v>0</v>
      </c>
      <c r="AE253" s="57">
        <v>24</v>
      </c>
      <c r="AF253" s="57">
        <v>0</v>
      </c>
      <c r="AG253" s="57">
        <v>0</v>
      </c>
      <c r="AH253" s="57">
        <v>0</v>
      </c>
      <c r="AI253" s="57">
        <v>0</v>
      </c>
      <c r="AJ253" s="57">
        <v>0</v>
      </c>
      <c r="AK253" s="15">
        <f t="shared" ref="AK253:AP253" si="70">AK254+AK255+AK256+AK257</f>
        <v>0</v>
      </c>
      <c r="AL253" s="15">
        <f t="shared" si="70"/>
        <v>0</v>
      </c>
      <c r="AM253" s="15">
        <f t="shared" si="70"/>
        <v>0</v>
      </c>
      <c r="AN253" s="15">
        <f t="shared" si="70"/>
        <v>0</v>
      </c>
      <c r="AO253" s="15">
        <f t="shared" si="70"/>
        <v>0</v>
      </c>
      <c r="AP253" s="15">
        <f t="shared" si="70"/>
        <v>0</v>
      </c>
    </row>
    <row r="254" spans="2:42" ht="15.75" x14ac:dyDescent="0.25">
      <c r="B254" s="46"/>
      <c r="C254" s="224"/>
      <c r="D254" s="14" t="s">
        <v>48</v>
      </c>
      <c r="E254" s="270"/>
      <c r="F254" s="15">
        <v>48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>
        <v>24</v>
      </c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>
        <v>24</v>
      </c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6"/>
      <c r="C255" s="224"/>
      <c r="D255" s="14" t="s">
        <v>49</v>
      </c>
      <c r="E255" s="270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224"/>
      <c r="D256" s="14" t="s">
        <v>50</v>
      </c>
      <c r="E256" s="270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6"/>
      <c r="W256" s="56"/>
      <c r="X256" s="56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225"/>
      <c r="D257" s="18" t="s">
        <v>51</v>
      </c>
      <c r="E257" s="271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 x14ac:dyDescent="0.25">
      <c r="B258" s="46"/>
      <c r="C258" s="239" t="s">
        <v>57</v>
      </c>
      <c r="D258" s="22" t="s">
        <v>47</v>
      </c>
      <c r="E258" s="226" t="s">
        <v>27</v>
      </c>
      <c r="F258" s="15">
        <v>15</v>
      </c>
      <c r="G258" s="15">
        <f t="shared" ref="G258:AL258" si="71">G259+G260+G261+G262</f>
        <v>0</v>
      </c>
      <c r="H258" s="15">
        <f t="shared" si="71"/>
        <v>0</v>
      </c>
      <c r="I258" s="15">
        <f t="shared" si="71"/>
        <v>0</v>
      </c>
      <c r="J258" s="15">
        <f t="shared" si="71"/>
        <v>0</v>
      </c>
      <c r="K258" s="15">
        <f t="shared" si="71"/>
        <v>0</v>
      </c>
      <c r="L258" s="15">
        <f t="shared" si="71"/>
        <v>0</v>
      </c>
      <c r="M258" s="15">
        <f t="shared" si="71"/>
        <v>0</v>
      </c>
      <c r="N258" s="15">
        <f t="shared" si="71"/>
        <v>0</v>
      </c>
      <c r="O258" s="15">
        <f t="shared" si="71"/>
        <v>0</v>
      </c>
      <c r="P258" s="15">
        <v>15</v>
      </c>
      <c r="Q258" s="15">
        <f t="shared" si="71"/>
        <v>0</v>
      </c>
      <c r="R258" s="15">
        <f t="shared" si="71"/>
        <v>0</v>
      </c>
      <c r="S258" s="15">
        <f t="shared" si="71"/>
        <v>0</v>
      </c>
      <c r="T258" s="15">
        <f t="shared" si="71"/>
        <v>0</v>
      </c>
      <c r="U258" s="15">
        <f t="shared" si="71"/>
        <v>0</v>
      </c>
      <c r="V258" s="15">
        <f t="shared" si="71"/>
        <v>0</v>
      </c>
      <c r="W258" s="15">
        <f t="shared" si="71"/>
        <v>0</v>
      </c>
      <c r="X258" s="15">
        <f t="shared" si="71"/>
        <v>0</v>
      </c>
      <c r="Y258" s="15">
        <f t="shared" si="71"/>
        <v>0</v>
      </c>
      <c r="Z258" s="15">
        <f t="shared" si="71"/>
        <v>0</v>
      </c>
      <c r="AA258" s="15">
        <f t="shared" si="71"/>
        <v>0</v>
      </c>
      <c r="AB258" s="15">
        <f t="shared" si="71"/>
        <v>0</v>
      </c>
      <c r="AC258" s="15">
        <f t="shared" si="71"/>
        <v>0</v>
      </c>
      <c r="AD258" s="15">
        <f t="shared" si="71"/>
        <v>0</v>
      </c>
      <c r="AE258" s="15">
        <f t="shared" si="71"/>
        <v>0</v>
      </c>
      <c r="AF258" s="15">
        <f t="shared" si="71"/>
        <v>0</v>
      </c>
      <c r="AG258" s="15">
        <f t="shared" si="71"/>
        <v>0</v>
      </c>
      <c r="AH258" s="15">
        <f t="shared" si="71"/>
        <v>0</v>
      </c>
      <c r="AI258" s="15">
        <f t="shared" si="71"/>
        <v>0</v>
      </c>
      <c r="AJ258" s="15">
        <f t="shared" si="71"/>
        <v>0</v>
      </c>
      <c r="AK258" s="15">
        <f t="shared" si="71"/>
        <v>0</v>
      </c>
      <c r="AL258" s="15">
        <f t="shared" si="71"/>
        <v>0</v>
      </c>
      <c r="AM258" s="15">
        <v>0</v>
      </c>
      <c r="AN258" s="15">
        <f t="shared" ref="AN258:AP258" si="72">AN259+AN260+AN261+AN262</f>
        <v>0</v>
      </c>
      <c r="AO258" s="15">
        <f t="shared" si="72"/>
        <v>0</v>
      </c>
      <c r="AP258" s="15">
        <f t="shared" si="72"/>
        <v>0</v>
      </c>
    </row>
    <row r="259" spans="2:42" ht="15.75" x14ac:dyDescent="0.25">
      <c r="B259" s="46"/>
      <c r="C259" s="239"/>
      <c r="D259" s="22" t="s">
        <v>48</v>
      </c>
      <c r="E259" s="227"/>
      <c r="F259" s="23">
        <v>15</v>
      </c>
      <c r="G259" s="24"/>
      <c r="H259" s="24"/>
      <c r="I259" s="24"/>
      <c r="J259" s="24"/>
      <c r="K259" s="24"/>
      <c r="L259" s="24"/>
      <c r="M259" s="24"/>
      <c r="N259" s="24"/>
      <c r="O259" s="24"/>
      <c r="P259" s="24">
        <v>15</v>
      </c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x14ac:dyDescent="0.25">
      <c r="B260" s="46"/>
      <c r="C260" s="239"/>
      <c r="D260" s="22" t="s">
        <v>49</v>
      </c>
      <c r="E260" s="227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239"/>
      <c r="D261" s="22" t="s">
        <v>50</v>
      </c>
      <c r="E261" s="227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5"/>
    </row>
    <row r="262" spans="2:42" ht="16.5" thickBot="1" x14ac:dyDescent="0.3">
      <c r="B262" s="46"/>
      <c r="C262" s="240"/>
      <c r="D262" s="26" t="s">
        <v>51</v>
      </c>
      <c r="E262" s="227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 x14ac:dyDescent="0.25">
      <c r="B263" s="46"/>
      <c r="C263" s="241" t="s">
        <v>58</v>
      </c>
      <c r="D263" s="12" t="s">
        <v>47</v>
      </c>
      <c r="E263" s="226" t="s">
        <v>26</v>
      </c>
      <c r="F263" s="15">
        <v>0</v>
      </c>
      <c r="G263" s="15">
        <f t="shared" ref="G263:U263" si="73">G264+G265+G266+G267</f>
        <v>0</v>
      </c>
      <c r="H263" s="15">
        <f t="shared" si="73"/>
        <v>0</v>
      </c>
      <c r="I263" s="15">
        <f t="shared" si="73"/>
        <v>0</v>
      </c>
      <c r="J263" s="15">
        <f t="shared" si="73"/>
        <v>0</v>
      </c>
      <c r="K263" s="15">
        <f t="shared" si="73"/>
        <v>0</v>
      </c>
      <c r="L263" s="15">
        <f t="shared" si="73"/>
        <v>0</v>
      </c>
      <c r="M263" s="15">
        <f t="shared" si="73"/>
        <v>0</v>
      </c>
      <c r="N263" s="15">
        <f t="shared" si="73"/>
        <v>0</v>
      </c>
      <c r="O263" s="15">
        <f t="shared" si="73"/>
        <v>0</v>
      </c>
      <c r="P263" s="15">
        <f t="shared" si="73"/>
        <v>0</v>
      </c>
      <c r="Q263" s="15">
        <f t="shared" si="73"/>
        <v>0</v>
      </c>
      <c r="R263" s="15">
        <f t="shared" si="73"/>
        <v>0</v>
      </c>
      <c r="S263" s="15">
        <f t="shared" si="73"/>
        <v>0</v>
      </c>
      <c r="T263" s="15">
        <f t="shared" si="73"/>
        <v>0</v>
      </c>
      <c r="U263" s="15">
        <f t="shared" si="73"/>
        <v>0</v>
      </c>
      <c r="V263" s="58">
        <v>0</v>
      </c>
      <c r="W263" s="58">
        <v>0</v>
      </c>
      <c r="X263" s="58">
        <v>0</v>
      </c>
      <c r="Y263" s="58">
        <v>0</v>
      </c>
      <c r="Z263" s="58">
        <v>0</v>
      </c>
      <c r="AA263" s="58">
        <v>0</v>
      </c>
      <c r="AB263" s="58">
        <v>0</v>
      </c>
      <c r="AC263" s="58">
        <v>0</v>
      </c>
      <c r="AD263" s="58">
        <v>0</v>
      </c>
      <c r="AE263" s="58">
        <v>0</v>
      </c>
      <c r="AF263" s="58">
        <v>0</v>
      </c>
      <c r="AG263" s="58">
        <v>0</v>
      </c>
      <c r="AH263" s="58">
        <v>0</v>
      </c>
      <c r="AI263" s="58">
        <v>0</v>
      </c>
      <c r="AJ263" s="58">
        <v>0</v>
      </c>
      <c r="AK263" s="15">
        <f t="shared" ref="AK263:AP263" si="74">AK264+AK265+AK266+AK267</f>
        <v>0</v>
      </c>
      <c r="AL263" s="15">
        <f t="shared" si="74"/>
        <v>0</v>
      </c>
      <c r="AM263" s="15">
        <f t="shared" si="74"/>
        <v>0</v>
      </c>
      <c r="AN263" s="15">
        <f t="shared" si="74"/>
        <v>0</v>
      </c>
      <c r="AO263" s="15">
        <f t="shared" si="74"/>
        <v>0</v>
      </c>
      <c r="AP263" s="15">
        <f t="shared" si="74"/>
        <v>0</v>
      </c>
    </row>
    <row r="264" spans="2:42" ht="15.75" x14ac:dyDescent="0.25">
      <c r="B264" s="46"/>
      <c r="C264" s="242"/>
      <c r="D264" s="14" t="s">
        <v>48</v>
      </c>
      <c r="E264" s="227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x14ac:dyDescent="0.25">
      <c r="B265" s="46"/>
      <c r="C265" s="242"/>
      <c r="D265" s="14" t="s">
        <v>49</v>
      </c>
      <c r="E265" s="227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242"/>
      <c r="D266" s="14" t="s">
        <v>50</v>
      </c>
      <c r="E266" s="227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243"/>
      <c r="D267" s="18" t="s">
        <v>51</v>
      </c>
      <c r="E267" s="228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234" t="s">
        <v>59</v>
      </c>
      <c r="D268" s="12" t="s">
        <v>47</v>
      </c>
      <c r="E268" s="226" t="s">
        <v>26</v>
      </c>
      <c r="F268" s="15">
        <f t="shared" ref="F268:AP268" si="75">F269+F270+F271+F272</f>
        <v>0</v>
      </c>
      <c r="G268" s="15">
        <f t="shared" si="75"/>
        <v>0</v>
      </c>
      <c r="H268" s="15">
        <f t="shared" si="75"/>
        <v>0</v>
      </c>
      <c r="I268" s="15">
        <f t="shared" si="75"/>
        <v>0</v>
      </c>
      <c r="J268" s="15">
        <f t="shared" si="75"/>
        <v>0</v>
      </c>
      <c r="K268" s="15">
        <f t="shared" si="75"/>
        <v>0</v>
      </c>
      <c r="L268" s="15">
        <f t="shared" si="75"/>
        <v>0</v>
      </c>
      <c r="M268" s="15">
        <f t="shared" si="75"/>
        <v>0</v>
      </c>
      <c r="N268" s="15">
        <f t="shared" si="75"/>
        <v>0</v>
      </c>
      <c r="O268" s="15">
        <f t="shared" si="75"/>
        <v>0</v>
      </c>
      <c r="P268" s="15">
        <f t="shared" si="75"/>
        <v>0</v>
      </c>
      <c r="Q268" s="15">
        <f t="shared" si="75"/>
        <v>0</v>
      </c>
      <c r="R268" s="15">
        <f t="shared" si="75"/>
        <v>0</v>
      </c>
      <c r="S268" s="15">
        <f t="shared" si="75"/>
        <v>0</v>
      </c>
      <c r="T268" s="15">
        <f t="shared" si="75"/>
        <v>0</v>
      </c>
      <c r="U268" s="15">
        <f t="shared" si="75"/>
        <v>0</v>
      </c>
      <c r="V268" s="15">
        <f t="shared" si="75"/>
        <v>0</v>
      </c>
      <c r="W268" s="15">
        <f t="shared" si="75"/>
        <v>0</v>
      </c>
      <c r="X268" s="15">
        <f t="shared" si="75"/>
        <v>0</v>
      </c>
      <c r="Y268" s="15">
        <f t="shared" si="75"/>
        <v>0</v>
      </c>
      <c r="Z268" s="15">
        <f t="shared" si="75"/>
        <v>0</v>
      </c>
      <c r="AA268" s="15">
        <f t="shared" si="75"/>
        <v>0</v>
      </c>
      <c r="AB268" s="15">
        <f t="shared" si="75"/>
        <v>0</v>
      </c>
      <c r="AC268" s="15">
        <f t="shared" si="75"/>
        <v>0</v>
      </c>
      <c r="AD268" s="15">
        <f t="shared" si="75"/>
        <v>0</v>
      </c>
      <c r="AE268" s="15">
        <f t="shared" si="75"/>
        <v>0</v>
      </c>
      <c r="AF268" s="15">
        <f t="shared" si="75"/>
        <v>0</v>
      </c>
      <c r="AG268" s="15">
        <f t="shared" si="75"/>
        <v>0</v>
      </c>
      <c r="AH268" s="15">
        <f t="shared" si="75"/>
        <v>0</v>
      </c>
      <c r="AI268" s="15">
        <f t="shared" si="75"/>
        <v>0</v>
      </c>
      <c r="AJ268" s="15">
        <f t="shared" si="75"/>
        <v>0</v>
      </c>
      <c r="AK268" s="15">
        <f t="shared" si="75"/>
        <v>0</v>
      </c>
      <c r="AL268" s="15">
        <f t="shared" si="75"/>
        <v>0</v>
      </c>
      <c r="AM268" s="15">
        <f t="shared" si="75"/>
        <v>0</v>
      </c>
      <c r="AN268" s="15">
        <f t="shared" si="75"/>
        <v>0</v>
      </c>
      <c r="AO268" s="15">
        <f t="shared" si="75"/>
        <v>0</v>
      </c>
      <c r="AP268" s="15">
        <f t="shared" si="75"/>
        <v>0</v>
      </c>
    </row>
    <row r="269" spans="2:42" ht="15.75" x14ac:dyDescent="0.25">
      <c r="B269" s="46"/>
      <c r="C269" s="235"/>
      <c r="D269" s="14" t="s">
        <v>48</v>
      </c>
      <c r="E269" s="227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235"/>
      <c r="D270" s="14" t="s">
        <v>49</v>
      </c>
      <c r="E270" s="227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235"/>
      <c r="D271" s="14" t="s">
        <v>50</v>
      </c>
      <c r="E271" s="227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236"/>
      <c r="D272" s="18" t="s">
        <v>51</v>
      </c>
      <c r="E272" s="228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234" t="s">
        <v>60</v>
      </c>
      <c r="D273" s="12" t="s">
        <v>47</v>
      </c>
      <c r="E273" s="226" t="s">
        <v>26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f t="shared" ref="AG273:AP273" si="76">AG274+AG275+AG276+AG277</f>
        <v>0</v>
      </c>
      <c r="AH273" s="15">
        <f t="shared" si="76"/>
        <v>0</v>
      </c>
      <c r="AI273" s="15">
        <f t="shared" si="76"/>
        <v>0</v>
      </c>
      <c r="AJ273" s="15">
        <f t="shared" si="76"/>
        <v>0</v>
      </c>
      <c r="AK273" s="15">
        <f t="shared" si="76"/>
        <v>0</v>
      </c>
      <c r="AL273" s="15">
        <f t="shared" si="76"/>
        <v>0</v>
      </c>
      <c r="AM273" s="15">
        <f t="shared" si="76"/>
        <v>0</v>
      </c>
      <c r="AN273" s="15">
        <f t="shared" si="76"/>
        <v>0</v>
      </c>
      <c r="AO273" s="15">
        <f t="shared" si="76"/>
        <v>0</v>
      </c>
      <c r="AP273" s="15">
        <f t="shared" si="76"/>
        <v>0</v>
      </c>
    </row>
    <row r="274" spans="2:42" ht="15.75" x14ac:dyDescent="0.25">
      <c r="B274" s="46"/>
      <c r="C274" s="235"/>
      <c r="D274" s="14" t="s">
        <v>48</v>
      </c>
      <c r="E274" s="227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235"/>
      <c r="D275" s="14" t="s">
        <v>49</v>
      </c>
      <c r="E275" s="227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235"/>
      <c r="D276" s="14" t="s">
        <v>50</v>
      </c>
      <c r="E276" s="227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235"/>
      <c r="D277" s="26" t="s">
        <v>51</v>
      </c>
      <c r="E277" s="227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234" t="s">
        <v>61</v>
      </c>
      <c r="D278" s="12" t="s">
        <v>47</v>
      </c>
      <c r="E278" s="226" t="s">
        <v>26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f t="shared" ref="AG278:AP278" si="77">AG279+AG280+AG281+AG282</f>
        <v>0</v>
      </c>
      <c r="AH278" s="15">
        <f t="shared" si="77"/>
        <v>0</v>
      </c>
      <c r="AI278" s="15">
        <f t="shared" si="77"/>
        <v>0</v>
      </c>
      <c r="AJ278" s="15">
        <f t="shared" si="77"/>
        <v>0</v>
      </c>
      <c r="AK278" s="15">
        <f t="shared" si="77"/>
        <v>0</v>
      </c>
      <c r="AL278" s="15">
        <f t="shared" si="77"/>
        <v>0</v>
      </c>
      <c r="AM278" s="15">
        <f t="shared" si="77"/>
        <v>0</v>
      </c>
      <c r="AN278" s="15">
        <f t="shared" si="77"/>
        <v>0</v>
      </c>
      <c r="AO278" s="15">
        <f t="shared" si="77"/>
        <v>0</v>
      </c>
      <c r="AP278" s="15">
        <f t="shared" si="77"/>
        <v>0</v>
      </c>
    </row>
    <row r="279" spans="2:42" ht="15.75" x14ac:dyDescent="0.25">
      <c r="B279" s="46"/>
      <c r="C279" s="235"/>
      <c r="D279" s="14" t="s">
        <v>48</v>
      </c>
      <c r="E279" s="227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235"/>
      <c r="D280" s="14" t="s">
        <v>49</v>
      </c>
      <c r="E280" s="227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235"/>
      <c r="D281" s="14" t="s">
        <v>50</v>
      </c>
      <c r="E281" s="227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236"/>
      <c r="D282" s="33" t="s">
        <v>51</v>
      </c>
      <c r="E282" s="227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234" t="s">
        <v>62</v>
      </c>
      <c r="D283" s="12" t="s">
        <v>47</v>
      </c>
      <c r="E283" s="226" t="s">
        <v>26</v>
      </c>
      <c r="F283" s="15">
        <v>0</v>
      </c>
      <c r="G283" s="15">
        <f t="shared" ref="G283:O283" si="78">G284+G285+G286+G287</f>
        <v>0</v>
      </c>
      <c r="H283" s="15">
        <f t="shared" si="78"/>
        <v>0</v>
      </c>
      <c r="I283" s="15">
        <f t="shared" si="78"/>
        <v>0</v>
      </c>
      <c r="J283" s="15">
        <f t="shared" si="78"/>
        <v>0</v>
      </c>
      <c r="K283" s="15">
        <f t="shared" si="78"/>
        <v>0</v>
      </c>
      <c r="L283" s="15">
        <f t="shared" si="78"/>
        <v>0</v>
      </c>
      <c r="M283" s="15">
        <f t="shared" si="78"/>
        <v>0</v>
      </c>
      <c r="N283" s="15">
        <f t="shared" si="78"/>
        <v>0</v>
      </c>
      <c r="O283" s="15">
        <f t="shared" si="78"/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f t="shared" ref="AE283:AP283" si="79">AE284+AE285+AE286+AE287</f>
        <v>0</v>
      </c>
      <c r="AF283" s="15">
        <f t="shared" si="79"/>
        <v>0</v>
      </c>
      <c r="AG283" s="15">
        <f t="shared" si="79"/>
        <v>0</v>
      </c>
      <c r="AH283" s="15">
        <f t="shared" si="79"/>
        <v>0</v>
      </c>
      <c r="AI283" s="15">
        <f t="shared" si="79"/>
        <v>0</v>
      </c>
      <c r="AJ283" s="15">
        <f t="shared" si="79"/>
        <v>0</v>
      </c>
      <c r="AK283" s="15">
        <f t="shared" si="79"/>
        <v>0</v>
      </c>
      <c r="AL283" s="15">
        <f t="shared" si="79"/>
        <v>0</v>
      </c>
      <c r="AM283" s="15">
        <f t="shared" si="79"/>
        <v>0</v>
      </c>
      <c r="AN283" s="15">
        <f t="shared" si="79"/>
        <v>0</v>
      </c>
      <c r="AO283" s="15">
        <f t="shared" si="79"/>
        <v>0</v>
      </c>
      <c r="AP283" s="15">
        <f t="shared" si="79"/>
        <v>0</v>
      </c>
    </row>
    <row r="284" spans="2:42" ht="15.75" x14ac:dyDescent="0.25">
      <c r="B284" s="46"/>
      <c r="C284" s="235"/>
      <c r="D284" s="14" t="s">
        <v>48</v>
      </c>
      <c r="E284" s="227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235"/>
      <c r="D285" s="14" t="s">
        <v>49</v>
      </c>
      <c r="E285" s="227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235"/>
      <c r="D286" s="14" t="s">
        <v>50</v>
      </c>
      <c r="E286" s="227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235"/>
      <c r="D287" s="26" t="s">
        <v>51</v>
      </c>
      <c r="E287" s="227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234" t="s">
        <v>63</v>
      </c>
      <c r="D288" s="12" t="s">
        <v>47</v>
      </c>
      <c r="E288" s="226" t="s">
        <v>27</v>
      </c>
      <c r="F288" s="15">
        <f t="shared" ref="F288:O288" si="80">F289+F290+F291+F292</f>
        <v>0</v>
      </c>
      <c r="G288" s="15">
        <f t="shared" si="80"/>
        <v>0</v>
      </c>
      <c r="H288" s="15">
        <f t="shared" si="80"/>
        <v>0</v>
      </c>
      <c r="I288" s="15">
        <f t="shared" si="80"/>
        <v>0</v>
      </c>
      <c r="J288" s="15">
        <f t="shared" si="80"/>
        <v>0</v>
      </c>
      <c r="K288" s="15">
        <f t="shared" si="80"/>
        <v>0</v>
      </c>
      <c r="L288" s="15">
        <f t="shared" si="80"/>
        <v>0</v>
      </c>
      <c r="M288" s="15">
        <f t="shared" si="80"/>
        <v>0</v>
      </c>
      <c r="N288" s="15">
        <f t="shared" si="80"/>
        <v>0</v>
      </c>
      <c r="O288" s="15">
        <f t="shared" si="80"/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f t="shared" ref="AE288:AP288" si="81">AE289+AE290+AE291+AE292</f>
        <v>0</v>
      </c>
      <c r="AF288" s="15">
        <f t="shared" si="81"/>
        <v>0</v>
      </c>
      <c r="AG288" s="15">
        <f t="shared" si="81"/>
        <v>0</v>
      </c>
      <c r="AH288" s="15">
        <f t="shared" si="81"/>
        <v>0</v>
      </c>
      <c r="AI288" s="15">
        <f t="shared" si="81"/>
        <v>0</v>
      </c>
      <c r="AJ288" s="15">
        <f t="shared" si="81"/>
        <v>0</v>
      </c>
      <c r="AK288" s="15">
        <f t="shared" si="81"/>
        <v>0</v>
      </c>
      <c r="AL288" s="15">
        <f t="shared" si="81"/>
        <v>0</v>
      </c>
      <c r="AM288" s="15">
        <f t="shared" si="81"/>
        <v>0</v>
      </c>
      <c r="AN288" s="15">
        <f t="shared" si="81"/>
        <v>0</v>
      </c>
      <c r="AO288" s="15">
        <f t="shared" si="81"/>
        <v>0</v>
      </c>
      <c r="AP288" s="15">
        <f t="shared" si="81"/>
        <v>0</v>
      </c>
    </row>
    <row r="289" spans="2:42" ht="15.75" x14ac:dyDescent="0.25">
      <c r="B289" s="46"/>
      <c r="C289" s="235"/>
      <c r="D289" s="14" t="s">
        <v>48</v>
      </c>
      <c r="E289" s="227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235"/>
      <c r="D290" s="14" t="s">
        <v>49</v>
      </c>
      <c r="E290" s="227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235"/>
      <c r="D291" s="14" t="s">
        <v>50</v>
      </c>
      <c r="E291" s="227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236"/>
      <c r="D292" s="18" t="s">
        <v>51</v>
      </c>
      <c r="E292" s="228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237" t="s">
        <v>64</v>
      </c>
      <c r="D293" s="238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232" t="s">
        <v>65</v>
      </c>
      <c r="D294" s="22" t="s">
        <v>47</v>
      </c>
      <c r="E294" s="226" t="s">
        <v>26</v>
      </c>
      <c r="F294" s="15">
        <v>2</v>
      </c>
      <c r="G294" s="15">
        <f t="shared" ref="G294:P294" si="82">G295+G296+G297+G298</f>
        <v>0</v>
      </c>
      <c r="H294" s="15">
        <f t="shared" si="82"/>
        <v>0</v>
      </c>
      <c r="I294" s="15">
        <f t="shared" si="82"/>
        <v>0</v>
      </c>
      <c r="J294" s="15">
        <f t="shared" si="82"/>
        <v>0</v>
      </c>
      <c r="K294" s="15">
        <f t="shared" si="82"/>
        <v>0</v>
      </c>
      <c r="L294" s="15">
        <f t="shared" si="82"/>
        <v>0</v>
      </c>
      <c r="M294" s="15">
        <f t="shared" si="82"/>
        <v>0</v>
      </c>
      <c r="N294" s="15">
        <f t="shared" si="82"/>
        <v>0</v>
      </c>
      <c r="O294" s="15">
        <f t="shared" si="82"/>
        <v>0</v>
      </c>
      <c r="P294" s="15">
        <f t="shared" si="82"/>
        <v>0</v>
      </c>
      <c r="Q294" s="59">
        <v>2</v>
      </c>
      <c r="R294" s="59">
        <v>0</v>
      </c>
      <c r="S294" s="59">
        <v>0</v>
      </c>
      <c r="T294" s="59">
        <v>0</v>
      </c>
      <c r="U294" s="59">
        <v>0</v>
      </c>
      <c r="V294" s="59">
        <v>0</v>
      </c>
      <c r="W294" s="59">
        <v>0</v>
      </c>
      <c r="X294" s="59">
        <v>0</v>
      </c>
      <c r="Y294" s="59">
        <v>0</v>
      </c>
      <c r="Z294" s="59">
        <v>0</v>
      </c>
      <c r="AA294" s="59">
        <v>0</v>
      </c>
      <c r="AB294" s="59">
        <v>0</v>
      </c>
      <c r="AC294" s="59">
        <v>0</v>
      </c>
      <c r="AD294" s="59">
        <v>0</v>
      </c>
      <c r="AE294" s="59">
        <v>0</v>
      </c>
      <c r="AF294" s="59">
        <v>0</v>
      </c>
      <c r="AG294" s="59">
        <v>0</v>
      </c>
      <c r="AH294" s="59">
        <v>0</v>
      </c>
      <c r="AI294" s="59">
        <v>0</v>
      </c>
      <c r="AJ294" s="59">
        <v>0</v>
      </c>
      <c r="AK294" s="15">
        <f t="shared" ref="AK294:AP294" si="83">AK295+AK296+AK297+AK298</f>
        <v>0</v>
      </c>
      <c r="AL294" s="15">
        <f t="shared" si="83"/>
        <v>0</v>
      </c>
      <c r="AM294" s="15">
        <f t="shared" si="83"/>
        <v>0</v>
      </c>
      <c r="AN294" s="15">
        <f t="shared" si="83"/>
        <v>0</v>
      </c>
      <c r="AO294" s="15">
        <f t="shared" si="83"/>
        <v>0</v>
      </c>
      <c r="AP294" s="15">
        <f t="shared" si="83"/>
        <v>0</v>
      </c>
    </row>
    <row r="295" spans="2:42" ht="15.75" x14ac:dyDescent="0.25">
      <c r="B295" s="46"/>
      <c r="C295" s="232"/>
      <c r="D295" s="22" t="s">
        <v>48</v>
      </c>
      <c r="E295" s="227"/>
      <c r="F295" s="23">
        <v>2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>
        <v>2</v>
      </c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x14ac:dyDescent="0.25">
      <c r="B296" s="46"/>
      <c r="C296" s="232"/>
      <c r="D296" s="22" t="s">
        <v>49</v>
      </c>
      <c r="E296" s="227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232"/>
      <c r="D297" s="22" t="s">
        <v>50</v>
      </c>
      <c r="E297" s="227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24"/>
      <c r="AL297" s="24"/>
      <c r="AM297" s="24"/>
      <c r="AN297" s="24"/>
      <c r="AO297" s="24"/>
      <c r="AP297" s="25"/>
    </row>
    <row r="298" spans="2:42" ht="16.5" thickBot="1" x14ac:dyDescent="0.3">
      <c r="B298" s="46"/>
      <c r="C298" s="233"/>
      <c r="D298" s="26" t="s">
        <v>51</v>
      </c>
      <c r="E298" s="228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 x14ac:dyDescent="0.25">
      <c r="B299" s="46"/>
      <c r="C299" s="223" t="s">
        <v>66</v>
      </c>
      <c r="D299" s="12" t="s">
        <v>47</v>
      </c>
      <c r="E299" s="226" t="s">
        <v>26</v>
      </c>
      <c r="F299" s="15">
        <v>0</v>
      </c>
      <c r="G299" s="15">
        <f t="shared" ref="G299:P299" si="84">G300+G301+G302+G303</f>
        <v>0</v>
      </c>
      <c r="H299" s="15">
        <f t="shared" si="84"/>
        <v>0</v>
      </c>
      <c r="I299" s="15">
        <f t="shared" si="84"/>
        <v>0</v>
      </c>
      <c r="J299" s="15">
        <f t="shared" si="84"/>
        <v>0</v>
      </c>
      <c r="K299" s="15">
        <f t="shared" si="84"/>
        <v>0</v>
      </c>
      <c r="L299" s="15">
        <f t="shared" si="84"/>
        <v>0</v>
      </c>
      <c r="M299" s="15">
        <f t="shared" si="84"/>
        <v>0</v>
      </c>
      <c r="N299" s="15">
        <f t="shared" si="84"/>
        <v>0</v>
      </c>
      <c r="O299" s="15">
        <f t="shared" si="84"/>
        <v>0</v>
      </c>
      <c r="P299" s="15">
        <f t="shared" si="84"/>
        <v>0</v>
      </c>
      <c r="Q299" s="59">
        <v>0</v>
      </c>
      <c r="R299" s="59">
        <v>0</v>
      </c>
      <c r="S299" s="59">
        <v>0</v>
      </c>
      <c r="T299" s="59">
        <v>0</v>
      </c>
      <c r="U299" s="59">
        <v>0</v>
      </c>
      <c r="V299" s="59">
        <v>0</v>
      </c>
      <c r="W299" s="59">
        <v>0</v>
      </c>
      <c r="X299" s="59">
        <v>0</v>
      </c>
      <c r="Y299" s="59">
        <v>0</v>
      </c>
      <c r="Z299" s="59">
        <v>0</v>
      </c>
      <c r="AA299" s="59">
        <v>0</v>
      </c>
      <c r="AB299" s="59">
        <v>0</v>
      </c>
      <c r="AC299" s="59">
        <v>0</v>
      </c>
      <c r="AD299" s="59">
        <v>0</v>
      </c>
      <c r="AE299" s="59">
        <v>0</v>
      </c>
      <c r="AF299" s="59">
        <v>0</v>
      </c>
      <c r="AG299" s="59">
        <v>0</v>
      </c>
      <c r="AH299" s="59">
        <v>0</v>
      </c>
      <c r="AI299" s="59">
        <v>0</v>
      </c>
      <c r="AJ299" s="59">
        <v>0</v>
      </c>
      <c r="AK299" s="15">
        <f t="shared" ref="AK299:AP299" si="85">AK300+AK301+AK302+AK303</f>
        <v>0</v>
      </c>
      <c r="AL299" s="15">
        <f t="shared" si="85"/>
        <v>0</v>
      </c>
      <c r="AM299" s="15">
        <f t="shared" si="85"/>
        <v>0</v>
      </c>
      <c r="AN299" s="15">
        <f t="shared" si="85"/>
        <v>0</v>
      </c>
      <c r="AO299" s="15">
        <f t="shared" si="85"/>
        <v>0</v>
      </c>
      <c r="AP299" s="15">
        <f t="shared" si="85"/>
        <v>0</v>
      </c>
    </row>
    <row r="300" spans="2:42" ht="15.75" x14ac:dyDescent="0.25">
      <c r="B300" s="46"/>
      <c r="C300" s="224"/>
      <c r="D300" s="14" t="s">
        <v>48</v>
      </c>
      <c r="E300" s="227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 x14ac:dyDescent="0.25">
      <c r="B301" s="46"/>
      <c r="C301" s="224"/>
      <c r="D301" s="14" t="s">
        <v>49</v>
      </c>
      <c r="E301" s="227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224"/>
      <c r="D302" s="14" t="s">
        <v>50</v>
      </c>
      <c r="E302" s="227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225"/>
      <c r="D303" s="18" t="s">
        <v>51</v>
      </c>
      <c r="E303" s="228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232" t="s">
        <v>67</v>
      </c>
      <c r="D304" s="22" t="s">
        <v>47</v>
      </c>
      <c r="E304" s="226" t="s">
        <v>26</v>
      </c>
      <c r="F304" s="15">
        <f t="shared" ref="F304:AP304" si="86">F305+F306+F307+F308</f>
        <v>0</v>
      </c>
      <c r="G304" s="15">
        <f t="shared" si="86"/>
        <v>0</v>
      </c>
      <c r="H304" s="15">
        <f t="shared" si="86"/>
        <v>0</v>
      </c>
      <c r="I304" s="15">
        <f t="shared" si="86"/>
        <v>0</v>
      </c>
      <c r="J304" s="15">
        <f t="shared" si="86"/>
        <v>0</v>
      </c>
      <c r="K304" s="15">
        <f t="shared" si="86"/>
        <v>0</v>
      </c>
      <c r="L304" s="15">
        <f t="shared" si="86"/>
        <v>0</v>
      </c>
      <c r="M304" s="15">
        <f t="shared" si="86"/>
        <v>0</v>
      </c>
      <c r="N304" s="15">
        <f t="shared" si="86"/>
        <v>0</v>
      </c>
      <c r="O304" s="15">
        <f t="shared" si="86"/>
        <v>0</v>
      </c>
      <c r="P304" s="15">
        <f t="shared" si="86"/>
        <v>0</v>
      </c>
      <c r="Q304" s="15">
        <f t="shared" si="86"/>
        <v>0</v>
      </c>
      <c r="R304" s="15">
        <f t="shared" si="86"/>
        <v>0</v>
      </c>
      <c r="S304" s="15">
        <f t="shared" si="86"/>
        <v>0</v>
      </c>
      <c r="T304" s="15">
        <f t="shared" si="86"/>
        <v>0</v>
      </c>
      <c r="U304" s="15">
        <f t="shared" si="86"/>
        <v>0</v>
      </c>
      <c r="V304" s="15">
        <f t="shared" si="86"/>
        <v>0</v>
      </c>
      <c r="W304" s="15">
        <f t="shared" si="86"/>
        <v>0</v>
      </c>
      <c r="X304" s="15">
        <f t="shared" si="86"/>
        <v>0</v>
      </c>
      <c r="Y304" s="15">
        <f t="shared" si="86"/>
        <v>0</v>
      </c>
      <c r="Z304" s="15">
        <f t="shared" si="86"/>
        <v>0</v>
      </c>
      <c r="AA304" s="15">
        <f t="shared" si="86"/>
        <v>0</v>
      </c>
      <c r="AB304" s="15">
        <f t="shared" si="86"/>
        <v>0</v>
      </c>
      <c r="AC304" s="15">
        <f t="shared" si="86"/>
        <v>0</v>
      </c>
      <c r="AD304" s="15">
        <f t="shared" si="86"/>
        <v>0</v>
      </c>
      <c r="AE304" s="15">
        <f t="shared" si="86"/>
        <v>0</v>
      </c>
      <c r="AF304" s="15">
        <f t="shared" si="86"/>
        <v>0</v>
      </c>
      <c r="AG304" s="15">
        <f t="shared" si="86"/>
        <v>0</v>
      </c>
      <c r="AH304" s="15">
        <f t="shared" si="86"/>
        <v>0</v>
      </c>
      <c r="AI304" s="15">
        <f t="shared" si="86"/>
        <v>0</v>
      </c>
      <c r="AJ304" s="15">
        <f t="shared" si="86"/>
        <v>0</v>
      </c>
      <c r="AK304" s="15">
        <f t="shared" si="86"/>
        <v>0</v>
      </c>
      <c r="AL304" s="15">
        <f t="shared" si="86"/>
        <v>0</v>
      </c>
      <c r="AM304" s="15">
        <f t="shared" si="86"/>
        <v>0</v>
      </c>
      <c r="AN304" s="15">
        <f t="shared" si="86"/>
        <v>0</v>
      </c>
      <c r="AO304" s="15">
        <f t="shared" si="86"/>
        <v>0</v>
      </c>
      <c r="AP304" s="15">
        <f t="shared" si="86"/>
        <v>0</v>
      </c>
    </row>
    <row r="305" spans="2:42" ht="15.75" x14ac:dyDescent="0.25">
      <c r="B305" s="46"/>
      <c r="C305" s="232"/>
      <c r="D305" s="22" t="s">
        <v>48</v>
      </c>
      <c r="E305" s="227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6"/>
      <c r="C306" s="232"/>
      <c r="D306" s="22" t="s">
        <v>49</v>
      </c>
      <c r="E306" s="227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232"/>
      <c r="D307" s="22" t="s">
        <v>50</v>
      </c>
      <c r="E307" s="227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233"/>
      <c r="D308" s="26" t="s">
        <v>51</v>
      </c>
      <c r="E308" s="228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223" t="s">
        <v>68</v>
      </c>
      <c r="D309" s="12" t="s">
        <v>47</v>
      </c>
      <c r="E309" s="226" t="s">
        <v>26</v>
      </c>
      <c r="F309" s="15">
        <f t="shared" ref="F309:AP309" si="87">F310+F311+F312+F313</f>
        <v>0</v>
      </c>
      <c r="G309" s="15">
        <f t="shared" si="87"/>
        <v>0</v>
      </c>
      <c r="H309" s="15">
        <f t="shared" si="87"/>
        <v>0</v>
      </c>
      <c r="I309" s="15">
        <f t="shared" si="87"/>
        <v>0</v>
      </c>
      <c r="J309" s="15">
        <f t="shared" si="87"/>
        <v>0</v>
      </c>
      <c r="K309" s="15">
        <f t="shared" si="87"/>
        <v>0</v>
      </c>
      <c r="L309" s="15">
        <f t="shared" si="87"/>
        <v>0</v>
      </c>
      <c r="M309" s="15">
        <f t="shared" si="87"/>
        <v>0</v>
      </c>
      <c r="N309" s="15">
        <f t="shared" si="87"/>
        <v>0</v>
      </c>
      <c r="O309" s="15">
        <f t="shared" si="87"/>
        <v>0</v>
      </c>
      <c r="P309" s="15">
        <f t="shared" si="87"/>
        <v>0</v>
      </c>
      <c r="Q309" s="15">
        <f t="shared" si="87"/>
        <v>0</v>
      </c>
      <c r="R309" s="15">
        <f t="shared" si="87"/>
        <v>0</v>
      </c>
      <c r="S309" s="15">
        <f t="shared" si="87"/>
        <v>0</v>
      </c>
      <c r="T309" s="15">
        <f t="shared" si="87"/>
        <v>0</v>
      </c>
      <c r="U309" s="15">
        <f t="shared" si="87"/>
        <v>0</v>
      </c>
      <c r="V309" s="15">
        <f t="shared" si="87"/>
        <v>0</v>
      </c>
      <c r="W309" s="15">
        <f t="shared" si="87"/>
        <v>0</v>
      </c>
      <c r="X309" s="15">
        <f t="shared" si="87"/>
        <v>0</v>
      </c>
      <c r="Y309" s="15">
        <f t="shared" si="87"/>
        <v>0</v>
      </c>
      <c r="Z309" s="15">
        <f t="shared" si="87"/>
        <v>0</v>
      </c>
      <c r="AA309" s="15">
        <f t="shared" si="87"/>
        <v>0</v>
      </c>
      <c r="AB309" s="15">
        <f t="shared" si="87"/>
        <v>0</v>
      </c>
      <c r="AC309" s="15">
        <f t="shared" si="87"/>
        <v>0</v>
      </c>
      <c r="AD309" s="15">
        <f t="shared" si="87"/>
        <v>0</v>
      </c>
      <c r="AE309" s="15">
        <f t="shared" si="87"/>
        <v>0</v>
      </c>
      <c r="AF309" s="15">
        <f t="shared" si="87"/>
        <v>0</v>
      </c>
      <c r="AG309" s="15">
        <f t="shared" si="87"/>
        <v>0</v>
      </c>
      <c r="AH309" s="15">
        <f t="shared" si="87"/>
        <v>0</v>
      </c>
      <c r="AI309" s="15">
        <f t="shared" si="87"/>
        <v>0</v>
      </c>
      <c r="AJ309" s="15">
        <f t="shared" si="87"/>
        <v>0</v>
      </c>
      <c r="AK309" s="15">
        <f t="shared" si="87"/>
        <v>0</v>
      </c>
      <c r="AL309" s="15">
        <f t="shared" si="87"/>
        <v>0</v>
      </c>
      <c r="AM309" s="15">
        <f t="shared" si="87"/>
        <v>0</v>
      </c>
      <c r="AN309" s="15">
        <f t="shared" si="87"/>
        <v>0</v>
      </c>
      <c r="AO309" s="15">
        <f t="shared" si="87"/>
        <v>0</v>
      </c>
      <c r="AP309" s="15">
        <f t="shared" si="87"/>
        <v>0</v>
      </c>
    </row>
    <row r="310" spans="2:42" ht="15.75" x14ac:dyDescent="0.25">
      <c r="B310" s="46"/>
      <c r="C310" s="224"/>
      <c r="D310" s="14" t="s">
        <v>48</v>
      </c>
      <c r="E310" s="227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6"/>
      <c r="C311" s="224"/>
      <c r="D311" s="14" t="s">
        <v>49</v>
      </c>
      <c r="E311" s="227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224"/>
      <c r="D312" s="14" t="s">
        <v>50</v>
      </c>
      <c r="E312" s="227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225"/>
      <c r="D313" s="18" t="s">
        <v>51</v>
      </c>
      <c r="E313" s="228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 x14ac:dyDescent="0.3">
      <c r="B314" s="46"/>
      <c r="C314" s="229" t="s">
        <v>69</v>
      </c>
      <c r="D314" s="12" t="s">
        <v>47</v>
      </c>
      <c r="E314" s="226" t="s">
        <v>26</v>
      </c>
      <c r="F314" s="15">
        <v>2</v>
      </c>
      <c r="G314" s="15">
        <f t="shared" ref="G314:P314" si="88">G315+G316+G317+G318</f>
        <v>0</v>
      </c>
      <c r="H314" s="15">
        <f t="shared" si="88"/>
        <v>0</v>
      </c>
      <c r="I314" s="15">
        <f t="shared" si="88"/>
        <v>0</v>
      </c>
      <c r="J314" s="15">
        <f t="shared" si="88"/>
        <v>0</v>
      </c>
      <c r="K314" s="15">
        <f t="shared" si="88"/>
        <v>0</v>
      </c>
      <c r="L314" s="15">
        <f t="shared" si="88"/>
        <v>0</v>
      </c>
      <c r="M314" s="15">
        <f t="shared" si="88"/>
        <v>0</v>
      </c>
      <c r="N314" s="15">
        <f t="shared" si="88"/>
        <v>0</v>
      </c>
      <c r="O314" s="15">
        <f t="shared" si="88"/>
        <v>0</v>
      </c>
      <c r="P314" s="15">
        <f t="shared" si="88"/>
        <v>0</v>
      </c>
      <c r="Q314" s="15">
        <v>2</v>
      </c>
      <c r="R314" s="60">
        <v>0</v>
      </c>
      <c r="S314" s="60">
        <v>0</v>
      </c>
      <c r="T314" s="60">
        <v>0</v>
      </c>
      <c r="U314" s="60">
        <v>0</v>
      </c>
      <c r="V314" s="60">
        <v>0</v>
      </c>
      <c r="W314" s="60">
        <v>0</v>
      </c>
      <c r="X314" s="60">
        <v>0</v>
      </c>
      <c r="Y314" s="60">
        <v>0</v>
      </c>
      <c r="Z314" s="60">
        <v>0</v>
      </c>
      <c r="AA314" s="60">
        <v>0</v>
      </c>
      <c r="AB314" s="60">
        <v>0</v>
      </c>
      <c r="AC314" s="60">
        <v>0</v>
      </c>
      <c r="AD314" s="60">
        <v>0</v>
      </c>
      <c r="AE314" s="15">
        <f t="shared" ref="AE314:AP314" si="89">AE315+AE316+AE317+AE318</f>
        <v>0</v>
      </c>
      <c r="AF314" s="15">
        <f t="shared" si="89"/>
        <v>0</v>
      </c>
      <c r="AG314" s="15">
        <f t="shared" si="89"/>
        <v>0</v>
      </c>
      <c r="AH314" s="15">
        <f t="shared" si="89"/>
        <v>0</v>
      </c>
      <c r="AI314" s="15">
        <f t="shared" si="89"/>
        <v>0</v>
      </c>
      <c r="AJ314" s="15">
        <f t="shared" si="89"/>
        <v>0</v>
      </c>
      <c r="AK314" s="15">
        <f t="shared" si="89"/>
        <v>0</v>
      </c>
      <c r="AL314" s="15">
        <f t="shared" si="89"/>
        <v>0</v>
      </c>
      <c r="AM314" s="15">
        <f t="shared" si="89"/>
        <v>0</v>
      </c>
      <c r="AN314" s="15">
        <f t="shared" si="89"/>
        <v>0</v>
      </c>
      <c r="AO314" s="15">
        <f t="shared" si="89"/>
        <v>0</v>
      </c>
      <c r="AP314" s="15">
        <f t="shared" si="89"/>
        <v>0</v>
      </c>
    </row>
    <row r="315" spans="2:42" ht="15.75" x14ac:dyDescent="0.25">
      <c r="B315" s="46"/>
      <c r="C315" s="230"/>
      <c r="D315" s="26" t="s">
        <v>48</v>
      </c>
      <c r="E315" s="227"/>
      <c r="F315" s="27">
        <v>2</v>
      </c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>
        <v>2</v>
      </c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6"/>
      <c r="C316" s="230"/>
      <c r="D316" s="26" t="s">
        <v>49</v>
      </c>
      <c r="E316" s="227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230"/>
      <c r="D317" s="26" t="s">
        <v>50</v>
      </c>
      <c r="E317" s="227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231"/>
      <c r="D318" s="18" t="s">
        <v>51</v>
      </c>
      <c r="E318" s="228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274" t="s">
        <v>312</v>
      </c>
      <c r="D321" s="275"/>
      <c r="E321" s="275"/>
      <c r="F321" s="275"/>
      <c r="G321" s="275"/>
      <c r="H321" s="275"/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U321" s="275"/>
      <c r="V321" s="275"/>
      <c r="W321" s="275"/>
      <c r="X321" s="275"/>
      <c r="Y321" s="275"/>
      <c r="Z321" s="275"/>
      <c r="AA321" s="275"/>
      <c r="AB321" s="275"/>
      <c r="AC321" s="275"/>
      <c r="AD321" s="275"/>
      <c r="AE321" s="275"/>
      <c r="AF321" s="275"/>
      <c r="AG321" s="275"/>
      <c r="AH321" s="275"/>
      <c r="AI321" s="275"/>
      <c r="AJ321" s="275"/>
      <c r="AK321" s="275"/>
      <c r="AL321" s="275"/>
      <c r="AM321" s="275"/>
      <c r="AN321" s="275"/>
      <c r="AO321" s="275"/>
      <c r="AP321" s="275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276" t="s">
        <v>70</v>
      </c>
      <c r="C324" s="279" t="s">
        <v>85</v>
      </c>
      <c r="D324" s="279"/>
      <c r="E324" s="280" t="s">
        <v>29</v>
      </c>
      <c r="F324" s="283" t="s">
        <v>30</v>
      </c>
      <c r="G324" s="286" t="s">
        <v>123</v>
      </c>
      <c r="H324" s="287"/>
      <c r="I324" s="287"/>
      <c r="J324" s="287"/>
      <c r="K324" s="287"/>
      <c r="L324" s="287"/>
      <c r="M324" s="287"/>
      <c r="N324" s="287"/>
      <c r="O324" s="287"/>
      <c r="P324" s="287"/>
      <c r="Q324" s="287"/>
      <c r="R324" s="287"/>
      <c r="S324" s="287"/>
      <c r="T324" s="287"/>
      <c r="U324" s="287"/>
      <c r="V324" s="287"/>
      <c r="W324" s="287"/>
      <c r="X324" s="287"/>
      <c r="Y324" s="287"/>
      <c r="Z324" s="287"/>
      <c r="AA324" s="287"/>
      <c r="AB324" s="287"/>
      <c r="AC324" s="287"/>
      <c r="AD324" s="287"/>
      <c r="AE324" s="287"/>
      <c r="AF324" s="287"/>
      <c r="AG324" s="287"/>
      <c r="AH324" s="287"/>
      <c r="AI324" s="287"/>
      <c r="AJ324" s="287"/>
      <c r="AK324" s="287"/>
      <c r="AL324" s="287"/>
      <c r="AM324" s="287"/>
      <c r="AN324" s="287"/>
      <c r="AO324" s="287"/>
      <c r="AP324" s="288"/>
    </row>
    <row r="325" spans="2:42" ht="18.75" x14ac:dyDescent="0.25">
      <c r="B325" s="277"/>
      <c r="C325" s="279"/>
      <c r="D325" s="279"/>
      <c r="E325" s="281"/>
      <c r="F325" s="284"/>
      <c r="G325" s="289" t="s">
        <v>31</v>
      </c>
      <c r="H325" s="290"/>
      <c r="I325" s="290"/>
      <c r="J325" s="290" t="s">
        <v>32</v>
      </c>
      <c r="K325" s="290"/>
      <c r="L325" s="290"/>
      <c r="M325" s="290" t="s">
        <v>33</v>
      </c>
      <c r="N325" s="290"/>
      <c r="O325" s="290"/>
      <c r="P325" s="290" t="s">
        <v>34</v>
      </c>
      <c r="Q325" s="290"/>
      <c r="R325" s="290"/>
      <c r="S325" s="290" t="s">
        <v>35</v>
      </c>
      <c r="T325" s="290"/>
      <c r="U325" s="290"/>
      <c r="V325" s="290" t="s">
        <v>36</v>
      </c>
      <c r="W325" s="290"/>
      <c r="X325" s="290"/>
      <c r="Y325" s="290" t="s">
        <v>37</v>
      </c>
      <c r="Z325" s="290"/>
      <c r="AA325" s="290"/>
      <c r="AB325" s="290" t="s">
        <v>38</v>
      </c>
      <c r="AC325" s="290"/>
      <c r="AD325" s="290"/>
      <c r="AE325" s="290" t="s">
        <v>39</v>
      </c>
      <c r="AF325" s="290"/>
      <c r="AG325" s="290"/>
      <c r="AH325" s="290" t="s">
        <v>40</v>
      </c>
      <c r="AI325" s="290"/>
      <c r="AJ325" s="290"/>
      <c r="AK325" s="290" t="s">
        <v>41</v>
      </c>
      <c r="AL325" s="290"/>
      <c r="AM325" s="290"/>
      <c r="AN325" s="290" t="s">
        <v>42</v>
      </c>
      <c r="AO325" s="290"/>
      <c r="AP325" s="291"/>
    </row>
    <row r="326" spans="2:42" ht="32.25" thickBot="1" x14ac:dyDescent="0.3">
      <c r="B326" s="277"/>
      <c r="C326" s="279"/>
      <c r="D326" s="279"/>
      <c r="E326" s="282"/>
      <c r="F326" s="285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 x14ac:dyDescent="0.3">
      <c r="B327" s="278"/>
      <c r="C327" s="279">
        <v>1</v>
      </c>
      <c r="D327" s="279"/>
      <c r="E327" s="50">
        <v>2</v>
      </c>
      <c r="F327" s="51">
        <v>3</v>
      </c>
      <c r="G327" s="265">
        <v>4</v>
      </c>
      <c r="H327" s="265"/>
      <c r="I327" s="265"/>
      <c r="J327" s="265">
        <v>5</v>
      </c>
      <c r="K327" s="265"/>
      <c r="L327" s="265"/>
      <c r="M327" s="265">
        <v>6</v>
      </c>
      <c r="N327" s="265"/>
      <c r="O327" s="265"/>
      <c r="P327" s="265">
        <v>7</v>
      </c>
      <c r="Q327" s="265"/>
      <c r="R327" s="265"/>
      <c r="S327" s="265">
        <v>8</v>
      </c>
      <c r="T327" s="265"/>
      <c r="U327" s="265"/>
      <c r="V327" s="265">
        <v>9</v>
      </c>
      <c r="W327" s="265"/>
      <c r="X327" s="265"/>
      <c r="Y327" s="265">
        <v>10</v>
      </c>
      <c r="Z327" s="265"/>
      <c r="AA327" s="265"/>
      <c r="AB327" s="265">
        <v>11</v>
      </c>
      <c r="AC327" s="265"/>
      <c r="AD327" s="265"/>
      <c r="AE327" s="265">
        <v>12</v>
      </c>
      <c r="AF327" s="265"/>
      <c r="AG327" s="265"/>
      <c r="AH327" s="265">
        <v>13</v>
      </c>
      <c r="AI327" s="265"/>
      <c r="AJ327" s="265"/>
      <c r="AK327" s="265">
        <v>14</v>
      </c>
      <c r="AL327" s="265"/>
      <c r="AM327" s="265"/>
      <c r="AN327" s="265">
        <v>15</v>
      </c>
      <c r="AO327" s="265"/>
      <c r="AP327" s="266"/>
    </row>
    <row r="328" spans="2:42" ht="16.5" thickBot="1" x14ac:dyDescent="0.3">
      <c r="B328" s="46"/>
      <c r="C328" s="267" t="s">
        <v>46</v>
      </c>
      <c r="D328" s="267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268">
        <v>1</v>
      </c>
      <c r="C329" s="261" t="s">
        <v>77</v>
      </c>
      <c r="D329" s="14" t="s">
        <v>47</v>
      </c>
      <c r="E329" s="262" t="s">
        <v>23</v>
      </c>
      <c r="F329" s="13">
        <v>3</v>
      </c>
      <c r="G329" s="13">
        <f t="shared" ref="G329:U329" si="90">SUM(G330:G333)</f>
        <v>0</v>
      </c>
      <c r="H329" s="13">
        <f t="shared" si="90"/>
        <v>0</v>
      </c>
      <c r="I329" s="13">
        <f t="shared" si="90"/>
        <v>0</v>
      </c>
      <c r="J329" s="13">
        <f t="shared" si="90"/>
        <v>0</v>
      </c>
      <c r="K329" s="13">
        <f t="shared" si="90"/>
        <v>0</v>
      </c>
      <c r="L329" s="13">
        <f t="shared" si="90"/>
        <v>0</v>
      </c>
      <c r="M329" s="13">
        <f t="shared" si="90"/>
        <v>0</v>
      </c>
      <c r="N329" s="13">
        <f t="shared" si="90"/>
        <v>0</v>
      </c>
      <c r="O329" s="13">
        <f t="shared" si="90"/>
        <v>0</v>
      </c>
      <c r="P329" s="13">
        <f t="shared" si="90"/>
        <v>0</v>
      </c>
      <c r="Q329" s="13">
        <v>1.5</v>
      </c>
      <c r="R329" s="13">
        <v>1.5</v>
      </c>
      <c r="S329" s="13">
        <f t="shared" si="90"/>
        <v>0</v>
      </c>
      <c r="T329" s="13">
        <f t="shared" si="90"/>
        <v>0</v>
      </c>
      <c r="U329" s="13">
        <f t="shared" si="90"/>
        <v>0</v>
      </c>
      <c r="V329" s="53">
        <v>0</v>
      </c>
      <c r="W329" s="53">
        <v>0</v>
      </c>
      <c r="X329" s="53">
        <v>0</v>
      </c>
      <c r="Y329" s="53">
        <v>0</v>
      </c>
      <c r="Z329" s="53">
        <v>0</v>
      </c>
      <c r="AA329" s="53">
        <v>0</v>
      </c>
      <c r="AB329" s="53">
        <v>0</v>
      </c>
      <c r="AC329" s="53">
        <v>0</v>
      </c>
      <c r="AD329" s="53">
        <v>0</v>
      </c>
      <c r="AE329" s="53">
        <v>0</v>
      </c>
      <c r="AF329" s="53">
        <v>0</v>
      </c>
      <c r="AG329" s="53">
        <v>0</v>
      </c>
      <c r="AH329" s="54">
        <v>0</v>
      </c>
      <c r="AI329" s="54">
        <v>0</v>
      </c>
      <c r="AJ329" s="54">
        <v>0</v>
      </c>
      <c r="AK329" s="13">
        <f t="shared" ref="AK329:AP329" si="91">SUM(AK330:AK333)</f>
        <v>0</v>
      </c>
      <c r="AL329" s="13">
        <f t="shared" si="91"/>
        <v>0</v>
      </c>
      <c r="AM329" s="13">
        <f t="shared" si="91"/>
        <v>0</v>
      </c>
      <c r="AN329" s="13">
        <f t="shared" si="91"/>
        <v>0</v>
      </c>
      <c r="AO329" s="13">
        <f t="shared" si="91"/>
        <v>0</v>
      </c>
      <c r="AP329" s="13">
        <f t="shared" si="91"/>
        <v>0</v>
      </c>
    </row>
    <row r="330" spans="2:42" ht="15.75" x14ac:dyDescent="0.25">
      <c r="B330" s="268"/>
      <c r="C330" s="261"/>
      <c r="D330" s="14" t="s">
        <v>48</v>
      </c>
      <c r="E330" s="263"/>
      <c r="F330" s="15">
        <v>3</v>
      </c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>
        <v>1.5</v>
      </c>
      <c r="R330" s="16">
        <v>1.5</v>
      </c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268"/>
      <c r="C331" s="261"/>
      <c r="D331" s="14" t="s">
        <v>49</v>
      </c>
      <c r="E331" s="263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268"/>
      <c r="C332" s="261"/>
      <c r="D332" s="14" t="s">
        <v>50</v>
      </c>
      <c r="E332" s="263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4"/>
      <c r="AI332" s="54"/>
      <c r="AJ332" s="54"/>
      <c r="AK332" s="16"/>
      <c r="AL332" s="16"/>
      <c r="AM332" s="16"/>
      <c r="AN332" s="16"/>
      <c r="AO332" s="16"/>
      <c r="AP332" s="17"/>
    </row>
    <row r="333" spans="2:42" ht="16.5" thickBot="1" x14ac:dyDescent="0.3">
      <c r="B333" s="268"/>
      <c r="C333" s="261"/>
      <c r="D333" s="14" t="s">
        <v>51</v>
      </c>
      <c r="E333" s="264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 x14ac:dyDescent="0.25">
      <c r="B334" s="268">
        <v>2</v>
      </c>
      <c r="C334" s="261" t="s">
        <v>78</v>
      </c>
      <c r="D334" s="14" t="s">
        <v>47</v>
      </c>
      <c r="E334" s="272" t="s">
        <v>23</v>
      </c>
      <c r="F334" s="23">
        <v>0</v>
      </c>
      <c r="G334" s="23">
        <f t="shared" ref="G334:X334" si="92">G335+G336+G337+G338</f>
        <v>0</v>
      </c>
      <c r="H334" s="23">
        <f t="shared" si="92"/>
        <v>0</v>
      </c>
      <c r="I334" s="23">
        <f t="shared" si="92"/>
        <v>0</v>
      </c>
      <c r="J334" s="23">
        <f t="shared" si="92"/>
        <v>0</v>
      </c>
      <c r="K334" s="23">
        <f t="shared" si="92"/>
        <v>0</v>
      </c>
      <c r="L334" s="23">
        <f t="shared" si="92"/>
        <v>0</v>
      </c>
      <c r="M334" s="23">
        <f t="shared" si="92"/>
        <v>0</v>
      </c>
      <c r="N334" s="23">
        <f t="shared" si="92"/>
        <v>0</v>
      </c>
      <c r="O334" s="23">
        <f t="shared" si="92"/>
        <v>0</v>
      </c>
      <c r="P334" s="23">
        <f t="shared" si="92"/>
        <v>0</v>
      </c>
      <c r="Q334" s="23">
        <v>0</v>
      </c>
      <c r="R334" s="23">
        <v>0</v>
      </c>
      <c r="S334" s="23">
        <f t="shared" si="92"/>
        <v>0</v>
      </c>
      <c r="T334" s="23">
        <f t="shared" si="92"/>
        <v>0</v>
      </c>
      <c r="U334" s="23">
        <f t="shared" si="92"/>
        <v>0</v>
      </c>
      <c r="V334" s="23">
        <f t="shared" si="92"/>
        <v>0</v>
      </c>
      <c r="W334" s="23">
        <f t="shared" si="92"/>
        <v>0</v>
      </c>
      <c r="X334" s="23">
        <f t="shared" si="92"/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0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23">
        <f t="shared" ref="AK334:AP334" si="93">AK335+AK336+AK337+AK338</f>
        <v>0</v>
      </c>
      <c r="AL334" s="23">
        <f t="shared" si="93"/>
        <v>0</v>
      </c>
      <c r="AM334" s="23">
        <f t="shared" si="93"/>
        <v>0</v>
      </c>
      <c r="AN334" s="23">
        <f t="shared" si="93"/>
        <v>0</v>
      </c>
      <c r="AO334" s="23">
        <f t="shared" si="93"/>
        <v>0</v>
      </c>
      <c r="AP334" s="23">
        <f t="shared" si="93"/>
        <v>0</v>
      </c>
    </row>
    <row r="335" spans="2:42" ht="15.75" x14ac:dyDescent="0.25">
      <c r="B335" s="268"/>
      <c r="C335" s="261"/>
      <c r="D335" s="14" t="s">
        <v>48</v>
      </c>
      <c r="E335" s="263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268"/>
      <c r="C336" s="261"/>
      <c r="D336" s="14" t="s">
        <v>49</v>
      </c>
      <c r="E336" s="263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268"/>
      <c r="C337" s="261"/>
      <c r="D337" s="14" t="s">
        <v>50</v>
      </c>
      <c r="E337" s="263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16"/>
      <c r="AL337" s="16"/>
      <c r="AM337" s="16"/>
      <c r="AN337" s="16"/>
      <c r="AO337" s="16"/>
      <c r="AP337" s="17"/>
    </row>
    <row r="338" spans="2:42" ht="16.5" thickBot="1" x14ac:dyDescent="0.3">
      <c r="B338" s="268"/>
      <c r="C338" s="261"/>
      <c r="D338" s="14" t="s">
        <v>51</v>
      </c>
      <c r="E338" s="273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 x14ac:dyDescent="0.25">
      <c r="B339" s="258"/>
      <c r="C339" s="261" t="s">
        <v>52</v>
      </c>
      <c r="D339" s="14" t="s">
        <v>47</v>
      </c>
      <c r="E339" s="262" t="s">
        <v>23</v>
      </c>
      <c r="F339" s="15">
        <v>2</v>
      </c>
      <c r="G339" s="15">
        <f t="shared" ref="G339:U339" si="94">G340+G341+G342+G343</f>
        <v>0</v>
      </c>
      <c r="H339" s="15">
        <f t="shared" si="94"/>
        <v>0</v>
      </c>
      <c r="I339" s="15">
        <f t="shared" si="94"/>
        <v>0</v>
      </c>
      <c r="J339" s="15">
        <f t="shared" si="94"/>
        <v>0</v>
      </c>
      <c r="K339" s="15">
        <f t="shared" si="94"/>
        <v>0</v>
      </c>
      <c r="L339" s="15">
        <f t="shared" si="94"/>
        <v>0</v>
      </c>
      <c r="M339" s="15">
        <f t="shared" si="94"/>
        <v>0</v>
      </c>
      <c r="N339" s="15">
        <f t="shared" si="94"/>
        <v>0</v>
      </c>
      <c r="O339" s="15">
        <f t="shared" si="94"/>
        <v>0</v>
      </c>
      <c r="P339" s="15">
        <f t="shared" si="94"/>
        <v>0</v>
      </c>
      <c r="Q339" s="15">
        <v>1</v>
      </c>
      <c r="R339" s="15">
        <v>1</v>
      </c>
      <c r="S339" s="15">
        <f t="shared" si="94"/>
        <v>0</v>
      </c>
      <c r="T339" s="15">
        <f t="shared" si="94"/>
        <v>0</v>
      </c>
      <c r="U339" s="15">
        <f t="shared" si="94"/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15">
        <f t="shared" ref="AK339:AP339" si="95">AK340+AK341+AK342+AK343</f>
        <v>0</v>
      </c>
      <c r="AL339" s="15">
        <f t="shared" si="95"/>
        <v>0</v>
      </c>
      <c r="AM339" s="15">
        <f t="shared" si="95"/>
        <v>0</v>
      </c>
      <c r="AN339" s="15">
        <f t="shared" si="95"/>
        <v>0</v>
      </c>
      <c r="AO339" s="15">
        <f t="shared" si="95"/>
        <v>0</v>
      </c>
      <c r="AP339" s="15">
        <f t="shared" si="95"/>
        <v>0</v>
      </c>
    </row>
    <row r="340" spans="2:42" ht="15.75" x14ac:dyDescent="0.25">
      <c r="B340" s="259"/>
      <c r="C340" s="245"/>
      <c r="D340" s="14" t="s">
        <v>48</v>
      </c>
      <c r="E340" s="263"/>
      <c r="F340" s="15">
        <v>2</v>
      </c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>
        <v>1</v>
      </c>
      <c r="R340" s="16">
        <v>1</v>
      </c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259"/>
      <c r="C341" s="245"/>
      <c r="D341" s="14" t="s">
        <v>49</v>
      </c>
      <c r="E341" s="263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259"/>
      <c r="C342" s="245"/>
      <c r="D342" s="14" t="s">
        <v>50</v>
      </c>
      <c r="E342" s="263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16"/>
      <c r="AL342" s="16"/>
      <c r="AM342" s="16"/>
      <c r="AN342" s="16"/>
      <c r="AO342" s="16"/>
      <c r="AP342" s="17"/>
    </row>
    <row r="343" spans="2:42" ht="16.5" thickBot="1" x14ac:dyDescent="0.3">
      <c r="B343" s="260"/>
      <c r="C343" s="245"/>
      <c r="D343" s="14" t="s">
        <v>51</v>
      </c>
      <c r="E343" s="264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244" t="s">
        <v>53</v>
      </c>
      <c r="D344" s="22" t="s">
        <v>47</v>
      </c>
      <c r="E344" s="247" t="s">
        <v>23</v>
      </c>
      <c r="F344" s="15">
        <f>F345+F346+F347+F348</f>
        <v>0</v>
      </c>
      <c r="G344" s="15">
        <f t="shared" ref="G344:AP344" si="96">G345+G346+G347+G348</f>
        <v>0</v>
      </c>
      <c r="H344" s="15">
        <f t="shared" si="96"/>
        <v>0</v>
      </c>
      <c r="I344" s="15">
        <f t="shared" si="96"/>
        <v>0</v>
      </c>
      <c r="J344" s="15">
        <f t="shared" si="96"/>
        <v>0</v>
      </c>
      <c r="K344" s="15">
        <f t="shared" si="96"/>
        <v>0</v>
      </c>
      <c r="L344" s="15">
        <f t="shared" si="96"/>
        <v>0</v>
      </c>
      <c r="M344" s="15">
        <f t="shared" si="96"/>
        <v>0</v>
      </c>
      <c r="N344" s="15">
        <f t="shared" si="96"/>
        <v>0</v>
      </c>
      <c r="O344" s="15">
        <f t="shared" si="96"/>
        <v>0</v>
      </c>
      <c r="P344" s="15">
        <f t="shared" si="96"/>
        <v>0</v>
      </c>
      <c r="Q344" s="15">
        <f t="shared" si="96"/>
        <v>0</v>
      </c>
      <c r="R344" s="15">
        <f t="shared" si="96"/>
        <v>0</v>
      </c>
      <c r="S344" s="15">
        <f t="shared" si="96"/>
        <v>0</v>
      </c>
      <c r="T344" s="15">
        <f t="shared" si="96"/>
        <v>0</v>
      </c>
      <c r="U344" s="15">
        <f t="shared" si="96"/>
        <v>0</v>
      </c>
      <c r="V344" s="15">
        <f t="shared" si="96"/>
        <v>0</v>
      </c>
      <c r="W344" s="15">
        <f t="shared" si="96"/>
        <v>0</v>
      </c>
      <c r="X344" s="15">
        <f t="shared" si="96"/>
        <v>0</v>
      </c>
      <c r="Y344" s="15">
        <f t="shared" si="96"/>
        <v>0</v>
      </c>
      <c r="Z344" s="15">
        <f t="shared" si="96"/>
        <v>0</v>
      </c>
      <c r="AA344" s="15">
        <f t="shared" si="96"/>
        <v>0</v>
      </c>
      <c r="AB344" s="15">
        <f t="shared" si="96"/>
        <v>0</v>
      </c>
      <c r="AC344" s="15">
        <f t="shared" si="96"/>
        <v>0</v>
      </c>
      <c r="AD344" s="15">
        <f t="shared" si="96"/>
        <v>0</v>
      </c>
      <c r="AE344" s="15">
        <f t="shared" si="96"/>
        <v>0</v>
      </c>
      <c r="AF344" s="15">
        <f t="shared" si="96"/>
        <v>0</v>
      </c>
      <c r="AG344" s="15">
        <f t="shared" si="96"/>
        <v>0</v>
      </c>
      <c r="AH344" s="15">
        <f t="shared" si="96"/>
        <v>0</v>
      </c>
      <c r="AI344" s="15">
        <f t="shared" si="96"/>
        <v>0</v>
      </c>
      <c r="AJ344" s="15">
        <f t="shared" si="96"/>
        <v>0</v>
      </c>
      <c r="AK344" s="15">
        <f t="shared" si="96"/>
        <v>0</v>
      </c>
      <c r="AL344" s="15">
        <f t="shared" si="96"/>
        <v>0</v>
      </c>
      <c r="AM344" s="15">
        <f t="shared" si="96"/>
        <v>0</v>
      </c>
      <c r="AN344" s="15">
        <f t="shared" si="96"/>
        <v>0</v>
      </c>
      <c r="AO344" s="15">
        <f t="shared" si="96"/>
        <v>0</v>
      </c>
      <c r="AP344" s="15">
        <f t="shared" si="96"/>
        <v>0</v>
      </c>
    </row>
    <row r="345" spans="2:42" ht="15.75" x14ac:dyDescent="0.25">
      <c r="B345" s="46"/>
      <c r="C345" s="245"/>
      <c r="D345" s="14" t="s">
        <v>48</v>
      </c>
      <c r="E345" s="248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245"/>
      <c r="D346" s="14" t="s">
        <v>49</v>
      </c>
      <c r="E346" s="248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245"/>
      <c r="D347" s="14" t="s">
        <v>50</v>
      </c>
      <c r="E347" s="248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246"/>
      <c r="D348" s="26" t="s">
        <v>51</v>
      </c>
      <c r="E348" s="249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250" t="s">
        <v>54</v>
      </c>
      <c r="D349" s="12" t="s">
        <v>47</v>
      </c>
      <c r="E349" s="253" t="s">
        <v>23</v>
      </c>
      <c r="F349" s="15">
        <f>F350+F351+F352+F353</f>
        <v>0</v>
      </c>
      <c r="G349" s="15">
        <f t="shared" ref="G349:AP349" si="97">G350+G351+G352+G353</f>
        <v>0</v>
      </c>
      <c r="H349" s="15">
        <f t="shared" si="97"/>
        <v>0</v>
      </c>
      <c r="I349" s="15">
        <f t="shared" si="97"/>
        <v>0</v>
      </c>
      <c r="J349" s="15">
        <f t="shared" si="97"/>
        <v>0</v>
      </c>
      <c r="K349" s="15">
        <f t="shared" si="97"/>
        <v>0</v>
      </c>
      <c r="L349" s="15">
        <f t="shared" si="97"/>
        <v>0</v>
      </c>
      <c r="M349" s="15">
        <f t="shared" si="97"/>
        <v>0</v>
      </c>
      <c r="N349" s="15">
        <f t="shared" si="97"/>
        <v>0</v>
      </c>
      <c r="O349" s="15">
        <f t="shared" si="97"/>
        <v>0</v>
      </c>
      <c r="P349" s="15">
        <f t="shared" si="97"/>
        <v>0</v>
      </c>
      <c r="Q349" s="15">
        <f t="shared" si="97"/>
        <v>0</v>
      </c>
      <c r="R349" s="15">
        <f t="shared" si="97"/>
        <v>0</v>
      </c>
      <c r="S349" s="15">
        <f t="shared" si="97"/>
        <v>0</v>
      </c>
      <c r="T349" s="15">
        <f t="shared" si="97"/>
        <v>0</v>
      </c>
      <c r="U349" s="15">
        <f t="shared" si="97"/>
        <v>0</v>
      </c>
      <c r="V349" s="15">
        <f t="shared" si="97"/>
        <v>0</v>
      </c>
      <c r="W349" s="15">
        <f t="shared" si="97"/>
        <v>0</v>
      </c>
      <c r="X349" s="15">
        <f t="shared" si="97"/>
        <v>0</v>
      </c>
      <c r="Y349" s="15">
        <f t="shared" si="97"/>
        <v>0</v>
      </c>
      <c r="Z349" s="15">
        <f t="shared" si="97"/>
        <v>0</v>
      </c>
      <c r="AA349" s="15">
        <f t="shared" si="97"/>
        <v>0</v>
      </c>
      <c r="AB349" s="15">
        <f t="shared" si="97"/>
        <v>0</v>
      </c>
      <c r="AC349" s="15">
        <f t="shared" si="97"/>
        <v>0</v>
      </c>
      <c r="AD349" s="15">
        <f t="shared" si="97"/>
        <v>0</v>
      </c>
      <c r="AE349" s="15">
        <f t="shared" si="97"/>
        <v>0</v>
      </c>
      <c r="AF349" s="15">
        <f t="shared" si="97"/>
        <v>0</v>
      </c>
      <c r="AG349" s="15">
        <f t="shared" si="97"/>
        <v>0</v>
      </c>
      <c r="AH349" s="15">
        <f t="shared" si="97"/>
        <v>0</v>
      </c>
      <c r="AI349" s="15">
        <f t="shared" si="97"/>
        <v>0</v>
      </c>
      <c r="AJ349" s="15">
        <f t="shared" si="97"/>
        <v>0</v>
      </c>
      <c r="AK349" s="15">
        <f t="shared" si="97"/>
        <v>0</v>
      </c>
      <c r="AL349" s="15">
        <f t="shared" si="97"/>
        <v>0</v>
      </c>
      <c r="AM349" s="15">
        <f t="shared" si="97"/>
        <v>0</v>
      </c>
      <c r="AN349" s="15">
        <f t="shared" si="97"/>
        <v>0</v>
      </c>
      <c r="AO349" s="15">
        <f t="shared" si="97"/>
        <v>0</v>
      </c>
      <c r="AP349" s="15">
        <f t="shared" si="97"/>
        <v>0</v>
      </c>
    </row>
    <row r="350" spans="2:42" ht="15.75" x14ac:dyDescent="0.25">
      <c r="B350" s="46"/>
      <c r="C350" s="251"/>
      <c r="D350" s="14" t="s">
        <v>48</v>
      </c>
      <c r="E350" s="254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251"/>
      <c r="D351" s="14" t="s">
        <v>49</v>
      </c>
      <c r="E351" s="254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251"/>
      <c r="D352" s="14" t="s">
        <v>50</v>
      </c>
      <c r="E352" s="254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252"/>
      <c r="D353" s="18" t="s">
        <v>51</v>
      </c>
      <c r="E353" s="255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 x14ac:dyDescent="0.25">
      <c r="B354" s="46"/>
      <c r="C354" s="244" t="s">
        <v>55</v>
      </c>
      <c r="D354" s="22" t="s">
        <v>47</v>
      </c>
      <c r="E354" s="256" t="s">
        <v>23</v>
      </c>
      <c r="F354" s="15">
        <v>3</v>
      </c>
      <c r="G354" s="15">
        <f t="shared" ref="G354:U354" si="98">G355+G356+G357+G358</f>
        <v>0</v>
      </c>
      <c r="H354" s="15">
        <f t="shared" si="98"/>
        <v>0</v>
      </c>
      <c r="I354" s="15">
        <f t="shared" si="98"/>
        <v>0</v>
      </c>
      <c r="J354" s="15">
        <f t="shared" si="98"/>
        <v>0</v>
      </c>
      <c r="K354" s="15">
        <f t="shared" si="98"/>
        <v>0</v>
      </c>
      <c r="L354" s="15">
        <f t="shared" si="98"/>
        <v>0</v>
      </c>
      <c r="M354" s="15">
        <f t="shared" si="98"/>
        <v>0</v>
      </c>
      <c r="N354" s="15">
        <f t="shared" si="98"/>
        <v>0</v>
      </c>
      <c r="O354" s="15">
        <f t="shared" si="98"/>
        <v>0</v>
      </c>
      <c r="P354" s="15">
        <v>3</v>
      </c>
      <c r="Q354" s="15">
        <f t="shared" si="98"/>
        <v>0</v>
      </c>
      <c r="R354" s="15">
        <f t="shared" si="98"/>
        <v>0</v>
      </c>
      <c r="S354" s="15">
        <f t="shared" si="98"/>
        <v>0</v>
      </c>
      <c r="T354" s="15">
        <f t="shared" si="98"/>
        <v>0</v>
      </c>
      <c r="U354" s="15">
        <f t="shared" si="98"/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15">
        <f t="shared" ref="AK354:AP354" si="99">AK355+AK356+AK357+AK358</f>
        <v>0</v>
      </c>
      <c r="AL354" s="15">
        <f t="shared" si="99"/>
        <v>0</v>
      </c>
      <c r="AM354" s="15">
        <f t="shared" si="99"/>
        <v>0</v>
      </c>
      <c r="AN354" s="15">
        <f t="shared" si="99"/>
        <v>0</v>
      </c>
      <c r="AO354" s="15">
        <f t="shared" si="99"/>
        <v>0</v>
      </c>
      <c r="AP354" s="15">
        <f t="shared" si="99"/>
        <v>0</v>
      </c>
    </row>
    <row r="355" spans="2:42" ht="15.75" x14ac:dyDescent="0.25">
      <c r="B355" s="46"/>
      <c r="C355" s="245"/>
      <c r="D355" s="14" t="s">
        <v>48</v>
      </c>
      <c r="E355" s="254"/>
      <c r="F355" s="15">
        <v>3</v>
      </c>
      <c r="G355" s="16"/>
      <c r="H355" s="16"/>
      <c r="I355" s="16"/>
      <c r="J355" s="16"/>
      <c r="K355" s="16"/>
      <c r="L355" s="16"/>
      <c r="M355" s="16"/>
      <c r="N355" s="16"/>
      <c r="O355" s="16"/>
      <c r="P355" s="16">
        <v>3</v>
      </c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245"/>
      <c r="D356" s="14" t="s">
        <v>49</v>
      </c>
      <c r="E356" s="254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245"/>
      <c r="D357" s="14" t="s">
        <v>50</v>
      </c>
      <c r="E357" s="254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246"/>
      <c r="D358" s="26" t="s">
        <v>51</v>
      </c>
      <c r="E358" s="257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223" t="s">
        <v>56</v>
      </c>
      <c r="D359" s="12" t="s">
        <v>47</v>
      </c>
      <c r="E359" s="269" t="s">
        <v>23</v>
      </c>
      <c r="F359" s="15">
        <v>48</v>
      </c>
      <c r="G359" s="15">
        <f t="shared" ref="G359:U359" si="100">G360+G361+G362+G363</f>
        <v>0</v>
      </c>
      <c r="H359" s="15">
        <f t="shared" si="100"/>
        <v>0</v>
      </c>
      <c r="I359" s="15">
        <f t="shared" si="100"/>
        <v>0</v>
      </c>
      <c r="J359" s="15">
        <f t="shared" si="100"/>
        <v>0</v>
      </c>
      <c r="K359" s="15">
        <f t="shared" si="100"/>
        <v>0</v>
      </c>
      <c r="L359" s="15">
        <f t="shared" si="100"/>
        <v>0</v>
      </c>
      <c r="M359" s="15">
        <f t="shared" si="100"/>
        <v>0</v>
      </c>
      <c r="N359" s="15">
        <f t="shared" si="100"/>
        <v>0</v>
      </c>
      <c r="O359" s="15">
        <f t="shared" si="100"/>
        <v>0</v>
      </c>
      <c r="P359" s="15">
        <v>24</v>
      </c>
      <c r="Q359" s="15">
        <f t="shared" si="100"/>
        <v>0</v>
      </c>
      <c r="R359" s="15">
        <f t="shared" si="100"/>
        <v>0</v>
      </c>
      <c r="S359" s="15">
        <f t="shared" si="100"/>
        <v>0</v>
      </c>
      <c r="T359" s="15">
        <f t="shared" si="100"/>
        <v>0</v>
      </c>
      <c r="U359" s="15">
        <f t="shared" si="100"/>
        <v>0</v>
      </c>
      <c r="V359" s="56">
        <v>0</v>
      </c>
      <c r="W359" s="56">
        <v>0</v>
      </c>
      <c r="X359" s="56">
        <v>0</v>
      </c>
      <c r="Y359" s="57">
        <v>0</v>
      </c>
      <c r="Z359" s="57">
        <v>0</v>
      </c>
      <c r="AA359" s="57">
        <v>0</v>
      </c>
      <c r="AB359" s="57">
        <v>0</v>
      </c>
      <c r="AC359" s="57">
        <v>0</v>
      </c>
      <c r="AD359" s="57">
        <v>0</v>
      </c>
      <c r="AE359" s="57">
        <v>24</v>
      </c>
      <c r="AF359" s="57">
        <v>0</v>
      </c>
      <c r="AG359" s="57">
        <v>0</v>
      </c>
      <c r="AH359" s="57">
        <v>0</v>
      </c>
      <c r="AI359" s="57">
        <v>0</v>
      </c>
      <c r="AJ359" s="57">
        <v>0</v>
      </c>
      <c r="AK359" s="15">
        <f t="shared" ref="AK359:AP359" si="101">AK360+AK361+AK362+AK363</f>
        <v>0</v>
      </c>
      <c r="AL359" s="15">
        <f t="shared" si="101"/>
        <v>0</v>
      </c>
      <c r="AM359" s="15">
        <f t="shared" si="101"/>
        <v>0</v>
      </c>
      <c r="AN359" s="15">
        <f t="shared" si="101"/>
        <v>0</v>
      </c>
      <c r="AO359" s="15">
        <f t="shared" si="101"/>
        <v>0</v>
      </c>
      <c r="AP359" s="15">
        <f t="shared" si="101"/>
        <v>0</v>
      </c>
    </row>
    <row r="360" spans="2:42" ht="15.75" x14ac:dyDescent="0.25">
      <c r="B360" s="46"/>
      <c r="C360" s="224"/>
      <c r="D360" s="14" t="s">
        <v>48</v>
      </c>
      <c r="E360" s="270"/>
      <c r="F360" s="15">
        <v>48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>
        <v>24</v>
      </c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>
        <v>24</v>
      </c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224"/>
      <c r="D361" s="14" t="s">
        <v>49</v>
      </c>
      <c r="E361" s="270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224"/>
      <c r="D362" s="14" t="s">
        <v>50</v>
      </c>
      <c r="E362" s="270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6"/>
      <c r="W362" s="56"/>
      <c r="X362" s="56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225"/>
      <c r="D363" s="18" t="s">
        <v>51</v>
      </c>
      <c r="E363" s="271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6"/>
      <c r="C364" s="239" t="s">
        <v>57</v>
      </c>
      <c r="D364" s="22" t="s">
        <v>47</v>
      </c>
      <c r="E364" s="226" t="s">
        <v>27</v>
      </c>
      <c r="F364" s="15">
        <v>15</v>
      </c>
      <c r="G364" s="15">
        <f t="shared" ref="G364:AL364" si="102">G365+G366+G367+G368</f>
        <v>0</v>
      </c>
      <c r="H364" s="15">
        <f t="shared" si="102"/>
        <v>0</v>
      </c>
      <c r="I364" s="15">
        <f t="shared" si="102"/>
        <v>0</v>
      </c>
      <c r="J364" s="15">
        <f t="shared" si="102"/>
        <v>0</v>
      </c>
      <c r="K364" s="15">
        <f t="shared" si="102"/>
        <v>0</v>
      </c>
      <c r="L364" s="15">
        <f t="shared" si="102"/>
        <v>0</v>
      </c>
      <c r="M364" s="15">
        <f t="shared" si="102"/>
        <v>0</v>
      </c>
      <c r="N364" s="15">
        <f t="shared" si="102"/>
        <v>0</v>
      </c>
      <c r="O364" s="15">
        <f t="shared" si="102"/>
        <v>0</v>
      </c>
      <c r="P364" s="15">
        <v>15</v>
      </c>
      <c r="Q364" s="15">
        <f t="shared" si="102"/>
        <v>0</v>
      </c>
      <c r="R364" s="15">
        <f t="shared" si="102"/>
        <v>0</v>
      </c>
      <c r="S364" s="15">
        <f t="shared" si="102"/>
        <v>0</v>
      </c>
      <c r="T364" s="15">
        <f t="shared" si="102"/>
        <v>0</v>
      </c>
      <c r="U364" s="15">
        <f t="shared" si="102"/>
        <v>0</v>
      </c>
      <c r="V364" s="15">
        <f t="shared" si="102"/>
        <v>0</v>
      </c>
      <c r="W364" s="15">
        <f t="shared" si="102"/>
        <v>0</v>
      </c>
      <c r="X364" s="15">
        <f t="shared" si="102"/>
        <v>0</v>
      </c>
      <c r="Y364" s="15">
        <f t="shared" si="102"/>
        <v>0</v>
      </c>
      <c r="Z364" s="15">
        <f t="shared" si="102"/>
        <v>0</v>
      </c>
      <c r="AA364" s="15">
        <f t="shared" si="102"/>
        <v>0</v>
      </c>
      <c r="AB364" s="15">
        <f t="shared" si="102"/>
        <v>0</v>
      </c>
      <c r="AC364" s="15">
        <f t="shared" si="102"/>
        <v>0</v>
      </c>
      <c r="AD364" s="15">
        <f t="shared" si="102"/>
        <v>0</v>
      </c>
      <c r="AE364" s="15">
        <f t="shared" si="102"/>
        <v>0</v>
      </c>
      <c r="AF364" s="15">
        <f t="shared" si="102"/>
        <v>0</v>
      </c>
      <c r="AG364" s="15">
        <f t="shared" si="102"/>
        <v>0</v>
      </c>
      <c r="AH364" s="15">
        <f t="shared" si="102"/>
        <v>0</v>
      </c>
      <c r="AI364" s="15">
        <f t="shared" si="102"/>
        <v>0</v>
      </c>
      <c r="AJ364" s="15">
        <f t="shared" si="102"/>
        <v>0</v>
      </c>
      <c r="AK364" s="15">
        <f t="shared" si="102"/>
        <v>0</v>
      </c>
      <c r="AL364" s="15">
        <f t="shared" si="102"/>
        <v>0</v>
      </c>
      <c r="AM364" s="15">
        <v>0</v>
      </c>
      <c r="AN364" s="15">
        <f t="shared" ref="AN364:AP364" si="103">AN365+AN366+AN367+AN368</f>
        <v>0</v>
      </c>
      <c r="AO364" s="15">
        <f t="shared" si="103"/>
        <v>0</v>
      </c>
      <c r="AP364" s="15">
        <f t="shared" si="103"/>
        <v>0</v>
      </c>
    </row>
    <row r="365" spans="2:42" ht="15.75" x14ac:dyDescent="0.25">
      <c r="B365" s="46"/>
      <c r="C365" s="239"/>
      <c r="D365" s="22" t="s">
        <v>48</v>
      </c>
      <c r="E365" s="227"/>
      <c r="F365" s="23">
        <v>15</v>
      </c>
      <c r="G365" s="24"/>
      <c r="H365" s="24"/>
      <c r="I365" s="24"/>
      <c r="J365" s="24"/>
      <c r="K365" s="24"/>
      <c r="L365" s="24"/>
      <c r="M365" s="24"/>
      <c r="N365" s="24"/>
      <c r="O365" s="24"/>
      <c r="P365" s="24">
        <v>15</v>
      </c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239"/>
      <c r="D366" s="22" t="s">
        <v>49</v>
      </c>
      <c r="E366" s="227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239"/>
      <c r="D367" s="22" t="s">
        <v>50</v>
      </c>
      <c r="E367" s="227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 x14ac:dyDescent="0.3">
      <c r="B368" s="46"/>
      <c r="C368" s="240"/>
      <c r="D368" s="26" t="s">
        <v>51</v>
      </c>
      <c r="E368" s="227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 x14ac:dyDescent="0.25">
      <c r="B369" s="46"/>
      <c r="C369" s="241" t="s">
        <v>58</v>
      </c>
      <c r="D369" s="12" t="s">
        <v>47</v>
      </c>
      <c r="E369" s="226" t="s">
        <v>26</v>
      </c>
      <c r="F369" s="15">
        <v>0</v>
      </c>
      <c r="G369" s="15">
        <f t="shared" ref="G369:U369" si="104">G370+G371+G372+G373</f>
        <v>0</v>
      </c>
      <c r="H369" s="15">
        <f t="shared" si="104"/>
        <v>0</v>
      </c>
      <c r="I369" s="15">
        <f t="shared" si="104"/>
        <v>0</v>
      </c>
      <c r="J369" s="15">
        <f t="shared" si="104"/>
        <v>0</v>
      </c>
      <c r="K369" s="15">
        <f t="shared" si="104"/>
        <v>0</v>
      </c>
      <c r="L369" s="15">
        <f t="shared" si="104"/>
        <v>0</v>
      </c>
      <c r="M369" s="15">
        <f t="shared" si="104"/>
        <v>0</v>
      </c>
      <c r="N369" s="15">
        <f t="shared" si="104"/>
        <v>0</v>
      </c>
      <c r="O369" s="15">
        <f t="shared" si="104"/>
        <v>0</v>
      </c>
      <c r="P369" s="15">
        <f t="shared" si="104"/>
        <v>0</v>
      </c>
      <c r="Q369" s="15">
        <f t="shared" si="104"/>
        <v>0</v>
      </c>
      <c r="R369" s="15">
        <f t="shared" si="104"/>
        <v>0</v>
      </c>
      <c r="S369" s="15">
        <f t="shared" si="104"/>
        <v>0</v>
      </c>
      <c r="T369" s="15">
        <f t="shared" si="104"/>
        <v>0</v>
      </c>
      <c r="U369" s="15">
        <f t="shared" si="104"/>
        <v>0</v>
      </c>
      <c r="V369" s="58">
        <v>0</v>
      </c>
      <c r="W369" s="58">
        <v>0</v>
      </c>
      <c r="X369" s="58">
        <v>0</v>
      </c>
      <c r="Y369" s="58">
        <v>0</v>
      </c>
      <c r="Z369" s="58">
        <v>0</v>
      </c>
      <c r="AA369" s="58">
        <v>0</v>
      </c>
      <c r="AB369" s="58">
        <v>0</v>
      </c>
      <c r="AC369" s="58">
        <v>0</v>
      </c>
      <c r="AD369" s="58">
        <v>0</v>
      </c>
      <c r="AE369" s="58">
        <v>0</v>
      </c>
      <c r="AF369" s="58">
        <v>0</v>
      </c>
      <c r="AG369" s="58">
        <v>0</v>
      </c>
      <c r="AH369" s="58">
        <v>0</v>
      </c>
      <c r="AI369" s="58">
        <v>0</v>
      </c>
      <c r="AJ369" s="58">
        <v>0</v>
      </c>
      <c r="AK369" s="15">
        <f t="shared" ref="AK369:AP369" si="105">AK370+AK371+AK372+AK373</f>
        <v>0</v>
      </c>
      <c r="AL369" s="15">
        <f t="shared" si="105"/>
        <v>0</v>
      </c>
      <c r="AM369" s="15">
        <f t="shared" si="105"/>
        <v>0</v>
      </c>
      <c r="AN369" s="15">
        <f t="shared" si="105"/>
        <v>0</v>
      </c>
      <c r="AO369" s="15">
        <f t="shared" si="105"/>
        <v>0</v>
      </c>
      <c r="AP369" s="15">
        <f t="shared" si="105"/>
        <v>0</v>
      </c>
    </row>
    <row r="370" spans="2:42" ht="15.75" x14ac:dyDescent="0.25">
      <c r="B370" s="46"/>
      <c r="C370" s="242"/>
      <c r="D370" s="14" t="s">
        <v>48</v>
      </c>
      <c r="E370" s="227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242"/>
      <c r="D371" s="14" t="s">
        <v>49</v>
      </c>
      <c r="E371" s="227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242"/>
      <c r="D372" s="14" t="s">
        <v>50</v>
      </c>
      <c r="E372" s="227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243"/>
      <c r="D373" s="18" t="s">
        <v>51</v>
      </c>
      <c r="E373" s="228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234" t="s">
        <v>59</v>
      </c>
      <c r="D374" s="12" t="s">
        <v>47</v>
      </c>
      <c r="E374" s="226" t="s">
        <v>26</v>
      </c>
      <c r="F374" s="15">
        <f t="shared" ref="F374:AP374" si="106">F375+F376+F377+F378</f>
        <v>0</v>
      </c>
      <c r="G374" s="15">
        <f t="shared" si="106"/>
        <v>0</v>
      </c>
      <c r="H374" s="15">
        <f t="shared" si="106"/>
        <v>0</v>
      </c>
      <c r="I374" s="15">
        <f t="shared" si="106"/>
        <v>0</v>
      </c>
      <c r="J374" s="15">
        <f t="shared" si="106"/>
        <v>0</v>
      </c>
      <c r="K374" s="15">
        <f t="shared" si="106"/>
        <v>0</v>
      </c>
      <c r="L374" s="15">
        <f t="shared" si="106"/>
        <v>0</v>
      </c>
      <c r="M374" s="15">
        <f t="shared" si="106"/>
        <v>0</v>
      </c>
      <c r="N374" s="15">
        <f t="shared" si="106"/>
        <v>0</v>
      </c>
      <c r="O374" s="15">
        <f t="shared" si="106"/>
        <v>0</v>
      </c>
      <c r="P374" s="15">
        <f t="shared" si="106"/>
        <v>0</v>
      </c>
      <c r="Q374" s="15">
        <f t="shared" si="106"/>
        <v>0</v>
      </c>
      <c r="R374" s="15">
        <f t="shared" si="106"/>
        <v>0</v>
      </c>
      <c r="S374" s="15">
        <f t="shared" si="106"/>
        <v>0</v>
      </c>
      <c r="T374" s="15">
        <f t="shared" si="106"/>
        <v>0</v>
      </c>
      <c r="U374" s="15">
        <f t="shared" si="106"/>
        <v>0</v>
      </c>
      <c r="V374" s="15">
        <f t="shared" si="106"/>
        <v>0</v>
      </c>
      <c r="W374" s="15">
        <f t="shared" si="106"/>
        <v>0</v>
      </c>
      <c r="X374" s="15">
        <f t="shared" si="106"/>
        <v>0</v>
      </c>
      <c r="Y374" s="15">
        <f t="shared" si="106"/>
        <v>0</v>
      </c>
      <c r="Z374" s="15">
        <f t="shared" si="106"/>
        <v>0</v>
      </c>
      <c r="AA374" s="15">
        <f t="shared" si="106"/>
        <v>0</v>
      </c>
      <c r="AB374" s="15">
        <f t="shared" si="106"/>
        <v>0</v>
      </c>
      <c r="AC374" s="15">
        <f t="shared" si="106"/>
        <v>0</v>
      </c>
      <c r="AD374" s="15">
        <f t="shared" si="106"/>
        <v>0</v>
      </c>
      <c r="AE374" s="15">
        <f t="shared" si="106"/>
        <v>0</v>
      </c>
      <c r="AF374" s="15">
        <f t="shared" si="106"/>
        <v>0</v>
      </c>
      <c r="AG374" s="15">
        <f t="shared" si="106"/>
        <v>0</v>
      </c>
      <c r="AH374" s="15">
        <f t="shared" si="106"/>
        <v>0</v>
      </c>
      <c r="AI374" s="15">
        <f t="shared" si="106"/>
        <v>0</v>
      </c>
      <c r="AJ374" s="15">
        <f t="shared" si="106"/>
        <v>0</v>
      </c>
      <c r="AK374" s="15">
        <f t="shared" si="106"/>
        <v>0</v>
      </c>
      <c r="AL374" s="15">
        <f t="shared" si="106"/>
        <v>0</v>
      </c>
      <c r="AM374" s="15">
        <f t="shared" si="106"/>
        <v>0</v>
      </c>
      <c r="AN374" s="15">
        <f t="shared" si="106"/>
        <v>0</v>
      </c>
      <c r="AO374" s="15">
        <f t="shared" si="106"/>
        <v>0</v>
      </c>
      <c r="AP374" s="15">
        <f t="shared" si="106"/>
        <v>0</v>
      </c>
    </row>
    <row r="375" spans="2:42" ht="15.75" x14ac:dyDescent="0.25">
      <c r="B375" s="46"/>
      <c r="C375" s="235"/>
      <c r="D375" s="14" t="s">
        <v>48</v>
      </c>
      <c r="E375" s="227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235"/>
      <c r="D376" s="14" t="s">
        <v>49</v>
      </c>
      <c r="E376" s="227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235"/>
      <c r="D377" s="14" t="s">
        <v>50</v>
      </c>
      <c r="E377" s="227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236"/>
      <c r="D378" s="18" t="s">
        <v>51</v>
      </c>
      <c r="E378" s="228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234" t="s">
        <v>60</v>
      </c>
      <c r="D379" s="12" t="s">
        <v>47</v>
      </c>
      <c r="E379" s="226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7">AG380+AG381+AG382+AG383</f>
        <v>0</v>
      </c>
      <c r="AH379" s="15">
        <f t="shared" si="107"/>
        <v>0</v>
      </c>
      <c r="AI379" s="15">
        <f t="shared" si="107"/>
        <v>0</v>
      </c>
      <c r="AJ379" s="15">
        <f t="shared" si="107"/>
        <v>0</v>
      </c>
      <c r="AK379" s="15">
        <f t="shared" si="107"/>
        <v>0</v>
      </c>
      <c r="AL379" s="15">
        <f t="shared" si="107"/>
        <v>0</v>
      </c>
      <c r="AM379" s="15">
        <f t="shared" si="107"/>
        <v>0</v>
      </c>
      <c r="AN379" s="15">
        <f t="shared" si="107"/>
        <v>0</v>
      </c>
      <c r="AO379" s="15">
        <f t="shared" si="107"/>
        <v>0</v>
      </c>
      <c r="AP379" s="15">
        <f t="shared" si="107"/>
        <v>0</v>
      </c>
    </row>
    <row r="380" spans="2:42" ht="15.75" x14ac:dyDescent="0.25">
      <c r="B380" s="46"/>
      <c r="C380" s="235"/>
      <c r="D380" s="14" t="s">
        <v>48</v>
      </c>
      <c r="E380" s="227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235"/>
      <c r="D381" s="14" t="s">
        <v>49</v>
      </c>
      <c r="E381" s="227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235"/>
      <c r="D382" s="14" t="s">
        <v>50</v>
      </c>
      <c r="E382" s="227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235"/>
      <c r="D383" s="26" t="s">
        <v>51</v>
      </c>
      <c r="E383" s="227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234" t="s">
        <v>61</v>
      </c>
      <c r="D384" s="12" t="s">
        <v>47</v>
      </c>
      <c r="E384" s="226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8">AG385+AG386+AG387+AG388</f>
        <v>0</v>
      </c>
      <c r="AH384" s="15">
        <f t="shared" si="108"/>
        <v>0</v>
      </c>
      <c r="AI384" s="15">
        <f t="shared" si="108"/>
        <v>0</v>
      </c>
      <c r="AJ384" s="15">
        <f t="shared" si="108"/>
        <v>0</v>
      </c>
      <c r="AK384" s="15">
        <f t="shared" si="108"/>
        <v>0</v>
      </c>
      <c r="AL384" s="15">
        <f t="shared" si="108"/>
        <v>0</v>
      </c>
      <c r="AM384" s="15">
        <f t="shared" si="108"/>
        <v>0</v>
      </c>
      <c r="AN384" s="15">
        <f t="shared" si="108"/>
        <v>0</v>
      </c>
      <c r="AO384" s="15">
        <f t="shared" si="108"/>
        <v>0</v>
      </c>
      <c r="AP384" s="15">
        <f t="shared" si="108"/>
        <v>0</v>
      </c>
    </row>
    <row r="385" spans="2:42" ht="15.75" x14ac:dyDescent="0.25">
      <c r="B385" s="46"/>
      <c r="C385" s="235"/>
      <c r="D385" s="14" t="s">
        <v>48</v>
      </c>
      <c r="E385" s="227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235"/>
      <c r="D386" s="14" t="s">
        <v>49</v>
      </c>
      <c r="E386" s="227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235"/>
      <c r="D387" s="14" t="s">
        <v>50</v>
      </c>
      <c r="E387" s="227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236"/>
      <c r="D388" s="33" t="s">
        <v>51</v>
      </c>
      <c r="E388" s="227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234" t="s">
        <v>62</v>
      </c>
      <c r="D389" s="12" t="s">
        <v>47</v>
      </c>
      <c r="E389" s="226" t="s">
        <v>26</v>
      </c>
      <c r="F389" s="15">
        <v>0</v>
      </c>
      <c r="G389" s="15">
        <f t="shared" ref="G389:O389" si="109">G390+G391+G392+G393</f>
        <v>0</v>
      </c>
      <c r="H389" s="15">
        <f t="shared" si="109"/>
        <v>0</v>
      </c>
      <c r="I389" s="15">
        <f t="shared" si="109"/>
        <v>0</v>
      </c>
      <c r="J389" s="15">
        <f t="shared" si="109"/>
        <v>0</v>
      </c>
      <c r="K389" s="15">
        <f t="shared" si="109"/>
        <v>0</v>
      </c>
      <c r="L389" s="15">
        <f t="shared" si="109"/>
        <v>0</v>
      </c>
      <c r="M389" s="15">
        <f t="shared" si="109"/>
        <v>0</v>
      </c>
      <c r="N389" s="15">
        <f t="shared" si="109"/>
        <v>0</v>
      </c>
      <c r="O389" s="15">
        <f t="shared" si="109"/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f t="shared" ref="AE389:AP389" si="110">AE390+AE391+AE392+AE393</f>
        <v>0</v>
      </c>
      <c r="AF389" s="15">
        <f t="shared" si="110"/>
        <v>0</v>
      </c>
      <c r="AG389" s="15">
        <f t="shared" si="110"/>
        <v>0</v>
      </c>
      <c r="AH389" s="15">
        <f t="shared" si="110"/>
        <v>0</v>
      </c>
      <c r="AI389" s="15">
        <f t="shared" si="110"/>
        <v>0</v>
      </c>
      <c r="AJ389" s="15">
        <f t="shared" si="110"/>
        <v>0</v>
      </c>
      <c r="AK389" s="15">
        <f t="shared" si="110"/>
        <v>0</v>
      </c>
      <c r="AL389" s="15">
        <f t="shared" si="110"/>
        <v>0</v>
      </c>
      <c r="AM389" s="15">
        <f t="shared" si="110"/>
        <v>0</v>
      </c>
      <c r="AN389" s="15">
        <f t="shared" si="110"/>
        <v>0</v>
      </c>
      <c r="AO389" s="15">
        <f t="shared" si="110"/>
        <v>0</v>
      </c>
      <c r="AP389" s="15">
        <f t="shared" si="110"/>
        <v>0</v>
      </c>
    </row>
    <row r="390" spans="2:42" ht="15.75" x14ac:dyDescent="0.25">
      <c r="B390" s="46"/>
      <c r="C390" s="235"/>
      <c r="D390" s="14" t="s">
        <v>48</v>
      </c>
      <c r="E390" s="227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235"/>
      <c r="D391" s="14" t="s">
        <v>49</v>
      </c>
      <c r="E391" s="227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235"/>
      <c r="D392" s="14" t="s">
        <v>50</v>
      </c>
      <c r="E392" s="227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235"/>
      <c r="D393" s="26" t="s">
        <v>51</v>
      </c>
      <c r="E393" s="227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234" t="s">
        <v>63</v>
      </c>
      <c r="D394" s="12" t="s">
        <v>47</v>
      </c>
      <c r="E394" s="226" t="s">
        <v>27</v>
      </c>
      <c r="F394" s="15">
        <f t="shared" ref="F394:O394" si="111">F395+F396+F397+F398</f>
        <v>0</v>
      </c>
      <c r="G394" s="15">
        <f t="shared" si="111"/>
        <v>0</v>
      </c>
      <c r="H394" s="15">
        <f t="shared" si="111"/>
        <v>0</v>
      </c>
      <c r="I394" s="15">
        <f t="shared" si="111"/>
        <v>0</v>
      </c>
      <c r="J394" s="15">
        <f t="shared" si="111"/>
        <v>0</v>
      </c>
      <c r="K394" s="15">
        <f t="shared" si="111"/>
        <v>0</v>
      </c>
      <c r="L394" s="15">
        <f t="shared" si="111"/>
        <v>0</v>
      </c>
      <c r="M394" s="15">
        <f t="shared" si="111"/>
        <v>0</v>
      </c>
      <c r="N394" s="15">
        <f t="shared" si="111"/>
        <v>0</v>
      </c>
      <c r="O394" s="15">
        <f t="shared" si="111"/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f t="shared" ref="AE394:AP394" si="112">AE395+AE396+AE397+AE398</f>
        <v>0</v>
      </c>
      <c r="AF394" s="15">
        <f t="shared" si="112"/>
        <v>0</v>
      </c>
      <c r="AG394" s="15">
        <f t="shared" si="112"/>
        <v>0</v>
      </c>
      <c r="AH394" s="15">
        <f t="shared" si="112"/>
        <v>0</v>
      </c>
      <c r="AI394" s="15">
        <f t="shared" si="112"/>
        <v>0</v>
      </c>
      <c r="AJ394" s="15">
        <f t="shared" si="112"/>
        <v>0</v>
      </c>
      <c r="AK394" s="15">
        <f t="shared" si="112"/>
        <v>0</v>
      </c>
      <c r="AL394" s="15">
        <f t="shared" si="112"/>
        <v>0</v>
      </c>
      <c r="AM394" s="15">
        <f t="shared" si="112"/>
        <v>0</v>
      </c>
      <c r="AN394" s="15">
        <f t="shared" si="112"/>
        <v>0</v>
      </c>
      <c r="AO394" s="15">
        <f t="shared" si="112"/>
        <v>0</v>
      </c>
      <c r="AP394" s="15">
        <f t="shared" si="112"/>
        <v>0</v>
      </c>
    </row>
    <row r="395" spans="2:42" ht="15.75" x14ac:dyDescent="0.25">
      <c r="B395" s="46"/>
      <c r="C395" s="235"/>
      <c r="D395" s="14" t="s">
        <v>48</v>
      </c>
      <c r="E395" s="227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235"/>
      <c r="D396" s="14" t="s">
        <v>49</v>
      </c>
      <c r="E396" s="227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235"/>
      <c r="D397" s="14" t="s">
        <v>50</v>
      </c>
      <c r="E397" s="227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236"/>
      <c r="D398" s="18" t="s">
        <v>51</v>
      </c>
      <c r="E398" s="228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237" t="s">
        <v>64</v>
      </c>
      <c r="D399" s="238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232" t="s">
        <v>65</v>
      </c>
      <c r="D400" s="22" t="s">
        <v>47</v>
      </c>
      <c r="E400" s="226" t="s">
        <v>26</v>
      </c>
      <c r="F400" s="15">
        <v>2</v>
      </c>
      <c r="G400" s="15">
        <f t="shared" ref="G400:P400" si="113">G401+G402+G403+G404</f>
        <v>0</v>
      </c>
      <c r="H400" s="15">
        <f t="shared" si="113"/>
        <v>0</v>
      </c>
      <c r="I400" s="15">
        <f t="shared" si="113"/>
        <v>0</v>
      </c>
      <c r="J400" s="15">
        <f t="shared" si="113"/>
        <v>0</v>
      </c>
      <c r="K400" s="15">
        <f t="shared" si="113"/>
        <v>0</v>
      </c>
      <c r="L400" s="15">
        <f t="shared" si="113"/>
        <v>0</v>
      </c>
      <c r="M400" s="15">
        <f t="shared" si="113"/>
        <v>0</v>
      </c>
      <c r="N400" s="15">
        <f t="shared" si="113"/>
        <v>0</v>
      </c>
      <c r="O400" s="15">
        <f t="shared" si="113"/>
        <v>0</v>
      </c>
      <c r="P400" s="15">
        <f t="shared" si="113"/>
        <v>0</v>
      </c>
      <c r="Q400" s="59">
        <v>2</v>
      </c>
      <c r="R400" s="59">
        <v>0</v>
      </c>
      <c r="S400" s="59">
        <v>0</v>
      </c>
      <c r="T400" s="59">
        <v>0</v>
      </c>
      <c r="U400" s="59">
        <v>0</v>
      </c>
      <c r="V400" s="59">
        <v>0</v>
      </c>
      <c r="W400" s="59">
        <v>0</v>
      </c>
      <c r="X400" s="59">
        <v>0</v>
      </c>
      <c r="Y400" s="59">
        <v>0</v>
      </c>
      <c r="Z400" s="59">
        <v>0</v>
      </c>
      <c r="AA400" s="59">
        <v>0</v>
      </c>
      <c r="AB400" s="59">
        <v>0</v>
      </c>
      <c r="AC400" s="59">
        <v>0</v>
      </c>
      <c r="AD400" s="59">
        <v>0</v>
      </c>
      <c r="AE400" s="59">
        <v>0</v>
      </c>
      <c r="AF400" s="59">
        <v>0</v>
      </c>
      <c r="AG400" s="59">
        <v>0</v>
      </c>
      <c r="AH400" s="59">
        <v>0</v>
      </c>
      <c r="AI400" s="59">
        <v>0</v>
      </c>
      <c r="AJ400" s="59">
        <v>0</v>
      </c>
      <c r="AK400" s="15">
        <f t="shared" ref="AK400:AP400" si="114">AK401+AK402+AK403+AK404</f>
        <v>0</v>
      </c>
      <c r="AL400" s="15">
        <f t="shared" si="114"/>
        <v>0</v>
      </c>
      <c r="AM400" s="15">
        <f t="shared" si="114"/>
        <v>0</v>
      </c>
      <c r="AN400" s="15">
        <f t="shared" si="114"/>
        <v>0</v>
      </c>
      <c r="AO400" s="15">
        <f t="shared" si="114"/>
        <v>0</v>
      </c>
      <c r="AP400" s="15">
        <f t="shared" si="114"/>
        <v>0</v>
      </c>
    </row>
    <row r="401" spans="2:42" ht="15.75" x14ac:dyDescent="0.25">
      <c r="B401" s="46"/>
      <c r="C401" s="232"/>
      <c r="D401" s="22" t="s">
        <v>48</v>
      </c>
      <c r="E401" s="227"/>
      <c r="F401" s="23">
        <v>2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>
        <v>2</v>
      </c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6"/>
      <c r="C402" s="232"/>
      <c r="D402" s="22" t="s">
        <v>49</v>
      </c>
      <c r="E402" s="227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232"/>
      <c r="D403" s="22" t="s">
        <v>50</v>
      </c>
      <c r="E403" s="227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24"/>
      <c r="AL403" s="24"/>
      <c r="AM403" s="24"/>
      <c r="AN403" s="24"/>
      <c r="AO403" s="24"/>
      <c r="AP403" s="25"/>
    </row>
    <row r="404" spans="2:42" ht="16.5" thickBot="1" x14ac:dyDescent="0.3">
      <c r="B404" s="46"/>
      <c r="C404" s="233"/>
      <c r="D404" s="26" t="s">
        <v>51</v>
      </c>
      <c r="E404" s="228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 x14ac:dyDescent="0.25">
      <c r="B405" s="46"/>
      <c r="C405" s="223" t="s">
        <v>66</v>
      </c>
      <c r="D405" s="12" t="s">
        <v>47</v>
      </c>
      <c r="E405" s="226" t="s">
        <v>26</v>
      </c>
      <c r="F405" s="15">
        <v>0</v>
      </c>
      <c r="G405" s="15">
        <f t="shared" ref="G405:P405" si="115">G406+G407+G408+G409</f>
        <v>0</v>
      </c>
      <c r="H405" s="15">
        <f t="shared" si="115"/>
        <v>0</v>
      </c>
      <c r="I405" s="15">
        <f t="shared" si="115"/>
        <v>0</v>
      </c>
      <c r="J405" s="15">
        <f t="shared" si="115"/>
        <v>0</v>
      </c>
      <c r="K405" s="15">
        <f t="shared" si="115"/>
        <v>0</v>
      </c>
      <c r="L405" s="15">
        <f t="shared" si="115"/>
        <v>0</v>
      </c>
      <c r="M405" s="15">
        <f t="shared" si="115"/>
        <v>0</v>
      </c>
      <c r="N405" s="15">
        <f t="shared" si="115"/>
        <v>0</v>
      </c>
      <c r="O405" s="15">
        <f t="shared" si="115"/>
        <v>0</v>
      </c>
      <c r="P405" s="15">
        <f t="shared" si="115"/>
        <v>0</v>
      </c>
      <c r="Q405" s="59">
        <v>0</v>
      </c>
      <c r="R405" s="59">
        <v>0</v>
      </c>
      <c r="S405" s="59">
        <v>0</v>
      </c>
      <c r="T405" s="59">
        <v>0</v>
      </c>
      <c r="U405" s="59">
        <v>0</v>
      </c>
      <c r="V405" s="59">
        <v>0</v>
      </c>
      <c r="W405" s="59">
        <v>0</v>
      </c>
      <c r="X405" s="59">
        <v>0</v>
      </c>
      <c r="Y405" s="59">
        <v>0</v>
      </c>
      <c r="Z405" s="59">
        <v>0</v>
      </c>
      <c r="AA405" s="59">
        <v>0</v>
      </c>
      <c r="AB405" s="59">
        <v>0</v>
      </c>
      <c r="AC405" s="59">
        <v>0</v>
      </c>
      <c r="AD405" s="59">
        <v>0</v>
      </c>
      <c r="AE405" s="59">
        <v>0</v>
      </c>
      <c r="AF405" s="59">
        <v>0</v>
      </c>
      <c r="AG405" s="59">
        <v>0</v>
      </c>
      <c r="AH405" s="59">
        <v>0</v>
      </c>
      <c r="AI405" s="59">
        <v>0</v>
      </c>
      <c r="AJ405" s="59">
        <v>0</v>
      </c>
      <c r="AK405" s="15">
        <f t="shared" ref="AK405:AP405" si="116">AK406+AK407+AK408+AK409</f>
        <v>0</v>
      </c>
      <c r="AL405" s="15">
        <f t="shared" si="116"/>
        <v>0</v>
      </c>
      <c r="AM405" s="15">
        <f t="shared" si="116"/>
        <v>0</v>
      </c>
      <c r="AN405" s="15">
        <f t="shared" si="116"/>
        <v>0</v>
      </c>
      <c r="AO405" s="15">
        <f t="shared" si="116"/>
        <v>0</v>
      </c>
      <c r="AP405" s="15">
        <f t="shared" si="116"/>
        <v>0</v>
      </c>
    </row>
    <row r="406" spans="2:42" ht="15.75" x14ac:dyDescent="0.25">
      <c r="B406" s="46"/>
      <c r="C406" s="224"/>
      <c r="D406" s="14" t="s">
        <v>48</v>
      </c>
      <c r="E406" s="227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 x14ac:dyDescent="0.25">
      <c r="B407" s="46"/>
      <c r="C407" s="224"/>
      <c r="D407" s="14" t="s">
        <v>49</v>
      </c>
      <c r="E407" s="227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224"/>
      <c r="D408" s="14" t="s">
        <v>50</v>
      </c>
      <c r="E408" s="227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225"/>
      <c r="D409" s="18" t="s">
        <v>51</v>
      </c>
      <c r="E409" s="228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232" t="s">
        <v>67</v>
      </c>
      <c r="D410" s="22" t="s">
        <v>47</v>
      </c>
      <c r="E410" s="226" t="s">
        <v>26</v>
      </c>
      <c r="F410" s="15">
        <f t="shared" ref="F410:AP410" si="117">F411+F412+F413+F414</f>
        <v>0</v>
      </c>
      <c r="G410" s="15">
        <f t="shared" si="117"/>
        <v>0</v>
      </c>
      <c r="H410" s="15">
        <f t="shared" si="117"/>
        <v>0</v>
      </c>
      <c r="I410" s="15">
        <f t="shared" si="117"/>
        <v>0</v>
      </c>
      <c r="J410" s="15">
        <f t="shared" si="117"/>
        <v>0</v>
      </c>
      <c r="K410" s="15">
        <f t="shared" si="117"/>
        <v>0</v>
      </c>
      <c r="L410" s="15">
        <f t="shared" si="117"/>
        <v>0</v>
      </c>
      <c r="M410" s="15">
        <f t="shared" si="117"/>
        <v>0</v>
      </c>
      <c r="N410" s="15">
        <f t="shared" si="117"/>
        <v>0</v>
      </c>
      <c r="O410" s="15">
        <f t="shared" si="117"/>
        <v>0</v>
      </c>
      <c r="P410" s="15">
        <f t="shared" si="117"/>
        <v>0</v>
      </c>
      <c r="Q410" s="15">
        <f t="shared" si="117"/>
        <v>0</v>
      </c>
      <c r="R410" s="15">
        <f t="shared" si="117"/>
        <v>0</v>
      </c>
      <c r="S410" s="15">
        <f t="shared" si="117"/>
        <v>0</v>
      </c>
      <c r="T410" s="15">
        <f t="shared" si="117"/>
        <v>0</v>
      </c>
      <c r="U410" s="15">
        <f t="shared" si="117"/>
        <v>0</v>
      </c>
      <c r="V410" s="15">
        <f t="shared" si="117"/>
        <v>0</v>
      </c>
      <c r="W410" s="15">
        <f t="shared" si="117"/>
        <v>0</v>
      </c>
      <c r="X410" s="15">
        <f t="shared" si="117"/>
        <v>0</v>
      </c>
      <c r="Y410" s="15">
        <f t="shared" si="117"/>
        <v>0</v>
      </c>
      <c r="Z410" s="15">
        <f t="shared" si="117"/>
        <v>0</v>
      </c>
      <c r="AA410" s="15">
        <f t="shared" si="117"/>
        <v>0</v>
      </c>
      <c r="AB410" s="15">
        <f t="shared" si="117"/>
        <v>0</v>
      </c>
      <c r="AC410" s="15">
        <f t="shared" si="117"/>
        <v>0</v>
      </c>
      <c r="AD410" s="15">
        <f t="shared" si="117"/>
        <v>0</v>
      </c>
      <c r="AE410" s="15">
        <f t="shared" si="117"/>
        <v>0</v>
      </c>
      <c r="AF410" s="15">
        <f t="shared" si="117"/>
        <v>0</v>
      </c>
      <c r="AG410" s="15">
        <f t="shared" si="117"/>
        <v>0</v>
      </c>
      <c r="AH410" s="15">
        <f t="shared" si="117"/>
        <v>0</v>
      </c>
      <c r="AI410" s="15">
        <f t="shared" si="117"/>
        <v>0</v>
      </c>
      <c r="AJ410" s="15">
        <f t="shared" si="117"/>
        <v>0</v>
      </c>
      <c r="AK410" s="15">
        <f t="shared" si="117"/>
        <v>0</v>
      </c>
      <c r="AL410" s="15">
        <f t="shared" si="117"/>
        <v>0</v>
      </c>
      <c r="AM410" s="15">
        <f t="shared" si="117"/>
        <v>0</v>
      </c>
      <c r="AN410" s="15">
        <f t="shared" si="117"/>
        <v>0</v>
      </c>
      <c r="AO410" s="15">
        <f t="shared" si="117"/>
        <v>0</v>
      </c>
      <c r="AP410" s="15">
        <f t="shared" si="117"/>
        <v>0</v>
      </c>
    </row>
    <row r="411" spans="2:42" ht="15.75" x14ac:dyDescent="0.25">
      <c r="B411" s="46"/>
      <c r="C411" s="232"/>
      <c r="D411" s="22" t="s">
        <v>48</v>
      </c>
      <c r="E411" s="227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232"/>
      <c r="D412" s="22" t="s">
        <v>49</v>
      </c>
      <c r="E412" s="227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232"/>
      <c r="D413" s="22" t="s">
        <v>50</v>
      </c>
      <c r="E413" s="227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233"/>
      <c r="D414" s="26" t="s">
        <v>51</v>
      </c>
      <c r="E414" s="228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223" t="s">
        <v>68</v>
      </c>
      <c r="D415" s="12" t="s">
        <v>47</v>
      </c>
      <c r="E415" s="226" t="s">
        <v>26</v>
      </c>
      <c r="F415" s="15">
        <f t="shared" ref="F415:AP415" si="118">F416+F417+F418+F419</f>
        <v>0</v>
      </c>
      <c r="G415" s="15">
        <f t="shared" si="118"/>
        <v>0</v>
      </c>
      <c r="H415" s="15">
        <f t="shared" si="118"/>
        <v>0</v>
      </c>
      <c r="I415" s="15">
        <f t="shared" si="118"/>
        <v>0</v>
      </c>
      <c r="J415" s="15">
        <f t="shared" si="118"/>
        <v>0</v>
      </c>
      <c r="K415" s="15">
        <f t="shared" si="118"/>
        <v>0</v>
      </c>
      <c r="L415" s="15">
        <f t="shared" si="118"/>
        <v>0</v>
      </c>
      <c r="M415" s="15">
        <f t="shared" si="118"/>
        <v>0</v>
      </c>
      <c r="N415" s="15">
        <f t="shared" si="118"/>
        <v>0</v>
      </c>
      <c r="O415" s="15">
        <f t="shared" si="118"/>
        <v>0</v>
      </c>
      <c r="P415" s="15">
        <f t="shared" si="118"/>
        <v>0</v>
      </c>
      <c r="Q415" s="15">
        <f t="shared" si="118"/>
        <v>0</v>
      </c>
      <c r="R415" s="15">
        <f t="shared" si="118"/>
        <v>0</v>
      </c>
      <c r="S415" s="15">
        <f t="shared" si="118"/>
        <v>0</v>
      </c>
      <c r="T415" s="15">
        <f t="shared" si="118"/>
        <v>0</v>
      </c>
      <c r="U415" s="15">
        <f t="shared" si="118"/>
        <v>0</v>
      </c>
      <c r="V415" s="15">
        <f t="shared" si="118"/>
        <v>0</v>
      </c>
      <c r="W415" s="15">
        <f t="shared" si="118"/>
        <v>0</v>
      </c>
      <c r="X415" s="15">
        <f t="shared" si="118"/>
        <v>0</v>
      </c>
      <c r="Y415" s="15">
        <f t="shared" si="118"/>
        <v>0</v>
      </c>
      <c r="Z415" s="15">
        <f t="shared" si="118"/>
        <v>0</v>
      </c>
      <c r="AA415" s="15">
        <f t="shared" si="118"/>
        <v>0</v>
      </c>
      <c r="AB415" s="15">
        <f t="shared" si="118"/>
        <v>0</v>
      </c>
      <c r="AC415" s="15">
        <f t="shared" si="118"/>
        <v>0</v>
      </c>
      <c r="AD415" s="15">
        <f t="shared" si="118"/>
        <v>0</v>
      </c>
      <c r="AE415" s="15">
        <f t="shared" si="118"/>
        <v>0</v>
      </c>
      <c r="AF415" s="15">
        <f t="shared" si="118"/>
        <v>0</v>
      </c>
      <c r="AG415" s="15">
        <f t="shared" si="118"/>
        <v>0</v>
      </c>
      <c r="AH415" s="15">
        <f t="shared" si="118"/>
        <v>0</v>
      </c>
      <c r="AI415" s="15">
        <f t="shared" si="118"/>
        <v>0</v>
      </c>
      <c r="AJ415" s="15">
        <f t="shared" si="118"/>
        <v>0</v>
      </c>
      <c r="AK415" s="15">
        <f t="shared" si="118"/>
        <v>0</v>
      </c>
      <c r="AL415" s="15">
        <f t="shared" si="118"/>
        <v>0</v>
      </c>
      <c r="AM415" s="15">
        <f t="shared" si="118"/>
        <v>0</v>
      </c>
      <c r="AN415" s="15">
        <f t="shared" si="118"/>
        <v>0</v>
      </c>
      <c r="AO415" s="15">
        <f t="shared" si="118"/>
        <v>0</v>
      </c>
      <c r="AP415" s="15">
        <f t="shared" si="118"/>
        <v>0</v>
      </c>
    </row>
    <row r="416" spans="2:42" ht="15.75" x14ac:dyDescent="0.25">
      <c r="B416" s="46"/>
      <c r="C416" s="224"/>
      <c r="D416" s="14" t="s">
        <v>48</v>
      </c>
      <c r="E416" s="227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224"/>
      <c r="D417" s="14" t="s">
        <v>49</v>
      </c>
      <c r="E417" s="227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224"/>
      <c r="D418" s="14" t="s">
        <v>50</v>
      </c>
      <c r="E418" s="227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225"/>
      <c r="D419" s="18" t="s">
        <v>51</v>
      </c>
      <c r="E419" s="228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 x14ac:dyDescent="0.3">
      <c r="B420" s="46"/>
      <c r="C420" s="229" t="s">
        <v>69</v>
      </c>
      <c r="D420" s="12" t="s">
        <v>47</v>
      </c>
      <c r="E420" s="226" t="s">
        <v>26</v>
      </c>
      <c r="F420" s="15">
        <v>2</v>
      </c>
      <c r="G420" s="15">
        <f t="shared" ref="G420:P420" si="119">G421+G422+G423+G424</f>
        <v>0</v>
      </c>
      <c r="H420" s="15">
        <f t="shared" si="119"/>
        <v>0</v>
      </c>
      <c r="I420" s="15">
        <f t="shared" si="119"/>
        <v>0</v>
      </c>
      <c r="J420" s="15">
        <f t="shared" si="119"/>
        <v>0</v>
      </c>
      <c r="K420" s="15">
        <f t="shared" si="119"/>
        <v>0</v>
      </c>
      <c r="L420" s="15">
        <f t="shared" si="119"/>
        <v>0</v>
      </c>
      <c r="M420" s="15">
        <f t="shared" si="119"/>
        <v>0</v>
      </c>
      <c r="N420" s="15">
        <f t="shared" si="119"/>
        <v>0</v>
      </c>
      <c r="O420" s="15">
        <f t="shared" si="119"/>
        <v>0</v>
      </c>
      <c r="P420" s="15">
        <f t="shared" si="119"/>
        <v>0</v>
      </c>
      <c r="Q420" s="15">
        <v>2</v>
      </c>
      <c r="R420" s="60">
        <v>0</v>
      </c>
      <c r="S420" s="60">
        <v>0</v>
      </c>
      <c r="T420" s="60">
        <v>0</v>
      </c>
      <c r="U420" s="60">
        <v>0</v>
      </c>
      <c r="V420" s="60">
        <v>0</v>
      </c>
      <c r="W420" s="60">
        <v>0</v>
      </c>
      <c r="X420" s="60">
        <v>0</v>
      </c>
      <c r="Y420" s="60">
        <v>0</v>
      </c>
      <c r="Z420" s="60">
        <v>0</v>
      </c>
      <c r="AA420" s="60">
        <v>0</v>
      </c>
      <c r="AB420" s="60">
        <v>0</v>
      </c>
      <c r="AC420" s="60">
        <v>0</v>
      </c>
      <c r="AD420" s="60">
        <v>0</v>
      </c>
      <c r="AE420" s="15">
        <f t="shared" ref="AE420:AP420" si="120">AE421+AE422+AE423+AE424</f>
        <v>0</v>
      </c>
      <c r="AF420" s="15">
        <f t="shared" si="120"/>
        <v>0</v>
      </c>
      <c r="AG420" s="15">
        <f t="shared" si="120"/>
        <v>0</v>
      </c>
      <c r="AH420" s="15">
        <f t="shared" si="120"/>
        <v>0</v>
      </c>
      <c r="AI420" s="15">
        <f t="shared" si="120"/>
        <v>0</v>
      </c>
      <c r="AJ420" s="15">
        <f t="shared" si="120"/>
        <v>0</v>
      </c>
      <c r="AK420" s="15">
        <f t="shared" si="120"/>
        <v>0</v>
      </c>
      <c r="AL420" s="15">
        <f t="shared" si="120"/>
        <v>0</v>
      </c>
      <c r="AM420" s="15">
        <f t="shared" si="120"/>
        <v>0</v>
      </c>
      <c r="AN420" s="15">
        <f t="shared" si="120"/>
        <v>0</v>
      </c>
      <c r="AO420" s="15">
        <f t="shared" si="120"/>
        <v>0</v>
      </c>
      <c r="AP420" s="15">
        <f t="shared" si="120"/>
        <v>0</v>
      </c>
    </row>
    <row r="421" spans="2:42" ht="15.75" x14ac:dyDescent="0.25">
      <c r="B421" s="46"/>
      <c r="C421" s="230"/>
      <c r="D421" s="26" t="s">
        <v>48</v>
      </c>
      <c r="E421" s="227"/>
      <c r="F421" s="27">
        <v>2</v>
      </c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>
        <v>2</v>
      </c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230"/>
      <c r="D422" s="26" t="s">
        <v>49</v>
      </c>
      <c r="E422" s="227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230"/>
      <c r="D423" s="26" t="s">
        <v>50</v>
      </c>
      <c r="E423" s="227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231"/>
      <c r="D424" s="18" t="s">
        <v>51</v>
      </c>
      <c r="E424" s="228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274" t="s">
        <v>314</v>
      </c>
      <c r="D427" s="275"/>
      <c r="E427" s="275"/>
      <c r="F427" s="275"/>
      <c r="G427" s="275"/>
      <c r="H427" s="275"/>
      <c r="I427" s="275"/>
      <c r="J427" s="275"/>
      <c r="K427" s="275"/>
      <c r="L427" s="275"/>
      <c r="M427" s="275"/>
      <c r="N427" s="275"/>
      <c r="O427" s="275"/>
      <c r="P427" s="275"/>
      <c r="Q427" s="275"/>
      <c r="R427" s="275"/>
      <c r="S427" s="275"/>
      <c r="T427" s="275"/>
      <c r="U427" s="275"/>
      <c r="V427" s="275"/>
      <c r="W427" s="275"/>
      <c r="X427" s="275"/>
      <c r="Y427" s="275"/>
      <c r="Z427" s="275"/>
      <c r="AA427" s="275"/>
      <c r="AB427" s="275"/>
      <c r="AC427" s="275"/>
      <c r="AD427" s="275"/>
      <c r="AE427" s="275"/>
      <c r="AF427" s="275"/>
      <c r="AG427" s="275"/>
      <c r="AH427" s="275"/>
      <c r="AI427" s="275"/>
      <c r="AJ427" s="275"/>
      <c r="AK427" s="275"/>
      <c r="AL427" s="275"/>
      <c r="AM427" s="275"/>
      <c r="AN427" s="275"/>
      <c r="AO427" s="275"/>
      <c r="AP427" s="275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276" t="s">
        <v>70</v>
      </c>
      <c r="C430" s="279" t="s">
        <v>85</v>
      </c>
      <c r="D430" s="279"/>
      <c r="E430" s="280" t="s">
        <v>29</v>
      </c>
      <c r="F430" s="283" t="s">
        <v>30</v>
      </c>
      <c r="G430" s="286" t="s">
        <v>123</v>
      </c>
      <c r="H430" s="287"/>
      <c r="I430" s="287"/>
      <c r="J430" s="287"/>
      <c r="K430" s="287"/>
      <c r="L430" s="287"/>
      <c r="M430" s="287"/>
      <c r="N430" s="287"/>
      <c r="O430" s="287"/>
      <c r="P430" s="287"/>
      <c r="Q430" s="287"/>
      <c r="R430" s="287"/>
      <c r="S430" s="287"/>
      <c r="T430" s="287"/>
      <c r="U430" s="287"/>
      <c r="V430" s="287"/>
      <c r="W430" s="287"/>
      <c r="X430" s="287"/>
      <c r="Y430" s="287"/>
      <c r="Z430" s="287"/>
      <c r="AA430" s="287"/>
      <c r="AB430" s="287"/>
      <c r="AC430" s="287"/>
      <c r="AD430" s="287"/>
      <c r="AE430" s="287"/>
      <c r="AF430" s="287"/>
      <c r="AG430" s="287"/>
      <c r="AH430" s="287"/>
      <c r="AI430" s="287"/>
      <c r="AJ430" s="287"/>
      <c r="AK430" s="287"/>
      <c r="AL430" s="287"/>
      <c r="AM430" s="287"/>
      <c r="AN430" s="287"/>
      <c r="AO430" s="287"/>
      <c r="AP430" s="288"/>
    </row>
    <row r="431" spans="2:42" ht="18.75" x14ac:dyDescent="0.25">
      <c r="B431" s="277"/>
      <c r="C431" s="279"/>
      <c r="D431" s="279"/>
      <c r="E431" s="281"/>
      <c r="F431" s="284"/>
      <c r="G431" s="289" t="s">
        <v>31</v>
      </c>
      <c r="H431" s="290"/>
      <c r="I431" s="290"/>
      <c r="J431" s="290" t="s">
        <v>32</v>
      </c>
      <c r="K431" s="290"/>
      <c r="L431" s="290"/>
      <c r="M431" s="290" t="s">
        <v>33</v>
      </c>
      <c r="N431" s="290"/>
      <c r="O431" s="290"/>
      <c r="P431" s="290" t="s">
        <v>34</v>
      </c>
      <c r="Q431" s="290"/>
      <c r="R431" s="290"/>
      <c r="S431" s="290" t="s">
        <v>35</v>
      </c>
      <c r="T431" s="290"/>
      <c r="U431" s="290"/>
      <c r="V431" s="290" t="s">
        <v>36</v>
      </c>
      <c r="W431" s="290"/>
      <c r="X431" s="290"/>
      <c r="Y431" s="290" t="s">
        <v>37</v>
      </c>
      <c r="Z431" s="290"/>
      <c r="AA431" s="290"/>
      <c r="AB431" s="290" t="s">
        <v>38</v>
      </c>
      <c r="AC431" s="290"/>
      <c r="AD431" s="290"/>
      <c r="AE431" s="290" t="s">
        <v>39</v>
      </c>
      <c r="AF431" s="290"/>
      <c r="AG431" s="290"/>
      <c r="AH431" s="290" t="s">
        <v>40</v>
      </c>
      <c r="AI431" s="290"/>
      <c r="AJ431" s="290"/>
      <c r="AK431" s="290" t="s">
        <v>41</v>
      </c>
      <c r="AL431" s="290"/>
      <c r="AM431" s="290"/>
      <c r="AN431" s="290" t="s">
        <v>42</v>
      </c>
      <c r="AO431" s="290"/>
      <c r="AP431" s="291"/>
    </row>
    <row r="432" spans="2:42" ht="32.25" thickBot="1" x14ac:dyDescent="0.3">
      <c r="B432" s="277"/>
      <c r="C432" s="279"/>
      <c r="D432" s="279"/>
      <c r="E432" s="282"/>
      <c r="F432" s="285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 x14ac:dyDescent="0.3">
      <c r="B433" s="278"/>
      <c r="C433" s="279">
        <v>1</v>
      </c>
      <c r="D433" s="279"/>
      <c r="E433" s="50">
        <v>2</v>
      </c>
      <c r="F433" s="51">
        <v>3</v>
      </c>
      <c r="G433" s="265">
        <v>4</v>
      </c>
      <c r="H433" s="265"/>
      <c r="I433" s="265"/>
      <c r="J433" s="265">
        <v>5</v>
      </c>
      <c r="K433" s="265"/>
      <c r="L433" s="265"/>
      <c r="M433" s="265">
        <v>6</v>
      </c>
      <c r="N433" s="265"/>
      <c r="O433" s="265"/>
      <c r="P433" s="265">
        <v>7</v>
      </c>
      <c r="Q433" s="265"/>
      <c r="R433" s="265"/>
      <c r="S433" s="265">
        <v>8</v>
      </c>
      <c r="T433" s="265"/>
      <c r="U433" s="265"/>
      <c r="V433" s="265">
        <v>9</v>
      </c>
      <c r="W433" s="265"/>
      <c r="X433" s="265"/>
      <c r="Y433" s="265">
        <v>10</v>
      </c>
      <c r="Z433" s="265"/>
      <c r="AA433" s="265"/>
      <c r="AB433" s="265">
        <v>11</v>
      </c>
      <c r="AC433" s="265"/>
      <c r="AD433" s="265"/>
      <c r="AE433" s="265">
        <v>12</v>
      </c>
      <c r="AF433" s="265"/>
      <c r="AG433" s="265"/>
      <c r="AH433" s="265">
        <v>13</v>
      </c>
      <c r="AI433" s="265"/>
      <c r="AJ433" s="265"/>
      <c r="AK433" s="265">
        <v>14</v>
      </c>
      <c r="AL433" s="265"/>
      <c r="AM433" s="265"/>
      <c r="AN433" s="265">
        <v>15</v>
      </c>
      <c r="AO433" s="265"/>
      <c r="AP433" s="266"/>
    </row>
    <row r="434" spans="2:42" ht="16.5" thickBot="1" x14ac:dyDescent="0.3">
      <c r="B434" s="46"/>
      <c r="C434" s="267" t="s">
        <v>46</v>
      </c>
      <c r="D434" s="267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 x14ac:dyDescent="0.25">
      <c r="B435" s="268">
        <v>1</v>
      </c>
      <c r="C435" s="261" t="s">
        <v>77</v>
      </c>
      <c r="D435" s="14" t="s">
        <v>47</v>
      </c>
      <c r="E435" s="262" t="s">
        <v>23</v>
      </c>
      <c r="F435" s="13">
        <v>3</v>
      </c>
      <c r="G435" s="13">
        <f t="shared" ref="G435:U435" si="121">SUM(G436:G439)</f>
        <v>0</v>
      </c>
      <c r="H435" s="13">
        <f t="shared" si="121"/>
        <v>0</v>
      </c>
      <c r="I435" s="13">
        <f t="shared" si="121"/>
        <v>0</v>
      </c>
      <c r="J435" s="13">
        <f t="shared" si="121"/>
        <v>0</v>
      </c>
      <c r="K435" s="13">
        <f t="shared" si="121"/>
        <v>0</v>
      </c>
      <c r="L435" s="13">
        <f t="shared" si="121"/>
        <v>0</v>
      </c>
      <c r="M435" s="13">
        <f t="shared" si="121"/>
        <v>0</v>
      </c>
      <c r="N435" s="13">
        <f t="shared" si="121"/>
        <v>0</v>
      </c>
      <c r="O435" s="13">
        <f t="shared" si="121"/>
        <v>0</v>
      </c>
      <c r="P435" s="13">
        <f t="shared" si="121"/>
        <v>0</v>
      </c>
      <c r="Q435" s="13">
        <v>1.5</v>
      </c>
      <c r="R435" s="13">
        <v>1.5</v>
      </c>
      <c r="S435" s="13">
        <f t="shared" si="121"/>
        <v>0</v>
      </c>
      <c r="T435" s="13">
        <f t="shared" si="121"/>
        <v>0</v>
      </c>
      <c r="U435" s="13">
        <f t="shared" si="121"/>
        <v>0</v>
      </c>
      <c r="V435" s="53">
        <v>0</v>
      </c>
      <c r="W435" s="53">
        <v>0</v>
      </c>
      <c r="X435" s="53">
        <v>0</v>
      </c>
      <c r="Y435" s="53">
        <v>0</v>
      </c>
      <c r="Z435" s="53">
        <v>0</v>
      </c>
      <c r="AA435" s="53">
        <v>0</v>
      </c>
      <c r="AB435" s="53">
        <v>0</v>
      </c>
      <c r="AC435" s="53">
        <v>0</v>
      </c>
      <c r="AD435" s="53">
        <v>0</v>
      </c>
      <c r="AE435" s="53">
        <v>0</v>
      </c>
      <c r="AF435" s="53">
        <v>0</v>
      </c>
      <c r="AG435" s="53">
        <v>0</v>
      </c>
      <c r="AH435" s="54">
        <v>0</v>
      </c>
      <c r="AI435" s="54">
        <v>0</v>
      </c>
      <c r="AJ435" s="54">
        <v>0</v>
      </c>
      <c r="AK435" s="13">
        <f t="shared" ref="AK435:AP435" si="122">SUM(AK436:AK439)</f>
        <v>0</v>
      </c>
      <c r="AL435" s="13">
        <f t="shared" si="122"/>
        <v>0</v>
      </c>
      <c r="AM435" s="13">
        <f t="shared" si="122"/>
        <v>0</v>
      </c>
      <c r="AN435" s="13">
        <f t="shared" si="122"/>
        <v>0</v>
      </c>
      <c r="AO435" s="13">
        <f t="shared" si="122"/>
        <v>0</v>
      </c>
      <c r="AP435" s="13">
        <f t="shared" si="122"/>
        <v>0</v>
      </c>
    </row>
    <row r="436" spans="2:42" ht="15.75" x14ac:dyDescent="0.25">
      <c r="B436" s="268"/>
      <c r="C436" s="261"/>
      <c r="D436" s="14" t="s">
        <v>48</v>
      </c>
      <c r="E436" s="263"/>
      <c r="F436" s="15">
        <v>3</v>
      </c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>
        <v>1.5</v>
      </c>
      <c r="R436" s="16">
        <v>1.5</v>
      </c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268"/>
      <c r="C437" s="261"/>
      <c r="D437" s="14" t="s">
        <v>49</v>
      </c>
      <c r="E437" s="263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268"/>
      <c r="C438" s="261"/>
      <c r="D438" s="14" t="s">
        <v>50</v>
      </c>
      <c r="E438" s="263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4"/>
      <c r="AI438" s="54"/>
      <c r="AJ438" s="54"/>
      <c r="AK438" s="16"/>
      <c r="AL438" s="16"/>
      <c r="AM438" s="16"/>
      <c r="AN438" s="16"/>
      <c r="AO438" s="16"/>
      <c r="AP438" s="17"/>
    </row>
    <row r="439" spans="2:42" ht="16.5" thickBot="1" x14ac:dyDescent="0.3">
      <c r="B439" s="268"/>
      <c r="C439" s="261"/>
      <c r="D439" s="14" t="s">
        <v>51</v>
      </c>
      <c r="E439" s="264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 x14ac:dyDescent="0.25">
      <c r="B440" s="268">
        <v>2</v>
      </c>
      <c r="C440" s="261" t="s">
        <v>78</v>
      </c>
      <c r="D440" s="14" t="s">
        <v>47</v>
      </c>
      <c r="E440" s="272" t="s">
        <v>23</v>
      </c>
      <c r="F440" s="23">
        <v>0</v>
      </c>
      <c r="G440" s="23">
        <f t="shared" ref="G440:X440" si="123">G441+G442+G443+G444</f>
        <v>0</v>
      </c>
      <c r="H440" s="23">
        <f t="shared" si="123"/>
        <v>0</v>
      </c>
      <c r="I440" s="23">
        <f t="shared" si="123"/>
        <v>0</v>
      </c>
      <c r="J440" s="23">
        <f t="shared" si="123"/>
        <v>0</v>
      </c>
      <c r="K440" s="23">
        <f t="shared" si="123"/>
        <v>0</v>
      </c>
      <c r="L440" s="23">
        <f t="shared" si="123"/>
        <v>0</v>
      </c>
      <c r="M440" s="23">
        <f t="shared" si="123"/>
        <v>0</v>
      </c>
      <c r="N440" s="23">
        <f t="shared" si="123"/>
        <v>0</v>
      </c>
      <c r="O440" s="23">
        <f t="shared" si="123"/>
        <v>0</v>
      </c>
      <c r="P440" s="23">
        <f t="shared" si="123"/>
        <v>0</v>
      </c>
      <c r="Q440" s="23">
        <f t="shared" si="123"/>
        <v>0</v>
      </c>
      <c r="R440" s="23">
        <f t="shared" si="123"/>
        <v>0</v>
      </c>
      <c r="S440" s="23">
        <f t="shared" si="123"/>
        <v>0</v>
      </c>
      <c r="T440" s="23">
        <f t="shared" si="123"/>
        <v>0</v>
      </c>
      <c r="U440" s="23">
        <f t="shared" si="123"/>
        <v>0</v>
      </c>
      <c r="V440" s="23">
        <f t="shared" si="123"/>
        <v>0</v>
      </c>
      <c r="W440" s="23">
        <f t="shared" si="123"/>
        <v>0</v>
      </c>
      <c r="X440" s="23">
        <f t="shared" si="123"/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23">
        <f t="shared" ref="AK440:AP440" si="124">AK441+AK442+AK443+AK444</f>
        <v>0</v>
      </c>
      <c r="AL440" s="23">
        <f t="shared" si="124"/>
        <v>0</v>
      </c>
      <c r="AM440" s="23">
        <f t="shared" si="124"/>
        <v>0</v>
      </c>
      <c r="AN440" s="23">
        <f t="shared" si="124"/>
        <v>0</v>
      </c>
      <c r="AO440" s="23">
        <f t="shared" si="124"/>
        <v>0</v>
      </c>
      <c r="AP440" s="23">
        <f t="shared" si="124"/>
        <v>0</v>
      </c>
    </row>
    <row r="441" spans="2:42" ht="15.75" x14ac:dyDescent="0.25">
      <c r="B441" s="268"/>
      <c r="C441" s="261"/>
      <c r="D441" s="14" t="s">
        <v>48</v>
      </c>
      <c r="E441" s="263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 x14ac:dyDescent="0.25">
      <c r="B442" s="268"/>
      <c r="C442" s="261"/>
      <c r="D442" s="14" t="s">
        <v>49</v>
      </c>
      <c r="E442" s="263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268"/>
      <c r="C443" s="261"/>
      <c r="D443" s="14" t="s">
        <v>50</v>
      </c>
      <c r="E443" s="263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16"/>
      <c r="AL443" s="16"/>
      <c r="AM443" s="16"/>
      <c r="AN443" s="16"/>
      <c r="AO443" s="16"/>
      <c r="AP443" s="17"/>
    </row>
    <row r="444" spans="2:42" ht="16.5" thickBot="1" x14ac:dyDescent="0.3">
      <c r="B444" s="268"/>
      <c r="C444" s="261"/>
      <c r="D444" s="14" t="s">
        <v>51</v>
      </c>
      <c r="E444" s="273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 x14ac:dyDescent="0.25">
      <c r="B445" s="258"/>
      <c r="C445" s="261" t="s">
        <v>52</v>
      </c>
      <c r="D445" s="14" t="s">
        <v>47</v>
      </c>
      <c r="E445" s="262" t="s">
        <v>23</v>
      </c>
      <c r="F445" s="15">
        <v>2</v>
      </c>
      <c r="G445" s="15">
        <f t="shared" ref="G445:U445" si="125">G446+G447+G448+G449</f>
        <v>0</v>
      </c>
      <c r="H445" s="15">
        <f t="shared" si="125"/>
        <v>0</v>
      </c>
      <c r="I445" s="15">
        <f t="shared" si="125"/>
        <v>0</v>
      </c>
      <c r="J445" s="15">
        <f t="shared" si="125"/>
        <v>0</v>
      </c>
      <c r="K445" s="15">
        <f t="shared" si="125"/>
        <v>0</v>
      </c>
      <c r="L445" s="15">
        <f t="shared" si="125"/>
        <v>0</v>
      </c>
      <c r="M445" s="15">
        <f t="shared" si="125"/>
        <v>0</v>
      </c>
      <c r="N445" s="15">
        <f t="shared" si="125"/>
        <v>0</v>
      </c>
      <c r="O445" s="15">
        <f t="shared" si="125"/>
        <v>0</v>
      </c>
      <c r="P445" s="15">
        <f t="shared" si="125"/>
        <v>0</v>
      </c>
      <c r="Q445" s="15">
        <v>1</v>
      </c>
      <c r="R445" s="15">
        <v>1</v>
      </c>
      <c r="S445" s="15">
        <f t="shared" si="125"/>
        <v>0</v>
      </c>
      <c r="T445" s="15">
        <f t="shared" si="125"/>
        <v>0</v>
      </c>
      <c r="U445" s="15">
        <f t="shared" si="125"/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15">
        <f t="shared" ref="AK445:AP445" si="126">AK446+AK447+AK448+AK449</f>
        <v>0</v>
      </c>
      <c r="AL445" s="15">
        <f t="shared" si="126"/>
        <v>0</v>
      </c>
      <c r="AM445" s="15">
        <f t="shared" si="126"/>
        <v>0</v>
      </c>
      <c r="AN445" s="15">
        <f t="shared" si="126"/>
        <v>0</v>
      </c>
      <c r="AO445" s="15">
        <f t="shared" si="126"/>
        <v>0</v>
      </c>
      <c r="AP445" s="15">
        <f t="shared" si="126"/>
        <v>0</v>
      </c>
    </row>
    <row r="446" spans="2:42" ht="15.75" x14ac:dyDescent="0.25">
      <c r="B446" s="259"/>
      <c r="C446" s="245"/>
      <c r="D446" s="14" t="s">
        <v>48</v>
      </c>
      <c r="E446" s="263"/>
      <c r="F446" s="15">
        <v>2</v>
      </c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>
        <v>1</v>
      </c>
      <c r="R446" s="16">
        <v>1</v>
      </c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259"/>
      <c r="C447" s="245"/>
      <c r="D447" s="14" t="s">
        <v>49</v>
      </c>
      <c r="E447" s="263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259"/>
      <c r="C448" s="245"/>
      <c r="D448" s="14" t="s">
        <v>50</v>
      </c>
      <c r="E448" s="263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16"/>
      <c r="AL448" s="16"/>
      <c r="AM448" s="16"/>
      <c r="AN448" s="16"/>
      <c r="AO448" s="16"/>
      <c r="AP448" s="17"/>
    </row>
    <row r="449" spans="2:42" ht="16.5" thickBot="1" x14ac:dyDescent="0.3">
      <c r="B449" s="260"/>
      <c r="C449" s="245"/>
      <c r="D449" s="14" t="s">
        <v>51</v>
      </c>
      <c r="E449" s="264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 x14ac:dyDescent="0.25">
      <c r="B450" s="46"/>
      <c r="C450" s="244" t="s">
        <v>53</v>
      </c>
      <c r="D450" s="22" t="s">
        <v>47</v>
      </c>
      <c r="E450" s="247" t="s">
        <v>23</v>
      </c>
      <c r="F450" s="15">
        <f>F451+F452+F453+F454</f>
        <v>0</v>
      </c>
      <c r="G450" s="15">
        <f t="shared" ref="G450:AP450" si="127">G451+G452+G453+G454</f>
        <v>0</v>
      </c>
      <c r="H450" s="15">
        <f t="shared" si="127"/>
        <v>0</v>
      </c>
      <c r="I450" s="15">
        <f t="shared" si="127"/>
        <v>0</v>
      </c>
      <c r="J450" s="15">
        <f t="shared" si="127"/>
        <v>0</v>
      </c>
      <c r="K450" s="15">
        <f t="shared" si="127"/>
        <v>0</v>
      </c>
      <c r="L450" s="15">
        <f t="shared" si="127"/>
        <v>0</v>
      </c>
      <c r="M450" s="15">
        <f t="shared" si="127"/>
        <v>0</v>
      </c>
      <c r="N450" s="15">
        <f t="shared" si="127"/>
        <v>0</v>
      </c>
      <c r="O450" s="15">
        <f t="shared" si="127"/>
        <v>0</v>
      </c>
      <c r="P450" s="15">
        <f t="shared" si="127"/>
        <v>0</v>
      </c>
      <c r="Q450" s="15">
        <f t="shared" si="127"/>
        <v>0</v>
      </c>
      <c r="R450" s="15">
        <f t="shared" si="127"/>
        <v>0</v>
      </c>
      <c r="S450" s="15">
        <f t="shared" si="127"/>
        <v>0</v>
      </c>
      <c r="T450" s="15">
        <f t="shared" si="127"/>
        <v>0</v>
      </c>
      <c r="U450" s="15">
        <f t="shared" si="127"/>
        <v>0</v>
      </c>
      <c r="V450" s="15">
        <f t="shared" si="127"/>
        <v>0</v>
      </c>
      <c r="W450" s="15">
        <f t="shared" si="127"/>
        <v>0</v>
      </c>
      <c r="X450" s="15">
        <f t="shared" si="127"/>
        <v>0</v>
      </c>
      <c r="Y450" s="15">
        <f t="shared" si="127"/>
        <v>0</v>
      </c>
      <c r="Z450" s="15">
        <f t="shared" si="127"/>
        <v>0</v>
      </c>
      <c r="AA450" s="15">
        <f t="shared" si="127"/>
        <v>0</v>
      </c>
      <c r="AB450" s="15">
        <f t="shared" si="127"/>
        <v>0</v>
      </c>
      <c r="AC450" s="15">
        <f t="shared" si="127"/>
        <v>0</v>
      </c>
      <c r="AD450" s="15">
        <f t="shared" si="127"/>
        <v>0</v>
      </c>
      <c r="AE450" s="15">
        <f t="shared" si="127"/>
        <v>0</v>
      </c>
      <c r="AF450" s="15">
        <f t="shared" si="127"/>
        <v>0</v>
      </c>
      <c r="AG450" s="15">
        <f t="shared" si="127"/>
        <v>0</v>
      </c>
      <c r="AH450" s="15">
        <f t="shared" si="127"/>
        <v>0</v>
      </c>
      <c r="AI450" s="15">
        <f t="shared" si="127"/>
        <v>0</v>
      </c>
      <c r="AJ450" s="15">
        <f t="shared" si="127"/>
        <v>0</v>
      </c>
      <c r="AK450" s="15">
        <f t="shared" si="127"/>
        <v>0</v>
      </c>
      <c r="AL450" s="15">
        <f t="shared" si="127"/>
        <v>0</v>
      </c>
      <c r="AM450" s="15">
        <f t="shared" si="127"/>
        <v>0</v>
      </c>
      <c r="AN450" s="15">
        <f t="shared" si="127"/>
        <v>0</v>
      </c>
      <c r="AO450" s="15">
        <f t="shared" si="127"/>
        <v>0</v>
      </c>
      <c r="AP450" s="15">
        <f t="shared" si="127"/>
        <v>0</v>
      </c>
    </row>
    <row r="451" spans="2:42" ht="15.75" x14ac:dyDescent="0.25">
      <c r="B451" s="46"/>
      <c r="C451" s="245"/>
      <c r="D451" s="14" t="s">
        <v>48</v>
      </c>
      <c r="E451" s="248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6"/>
      <c r="C452" s="245"/>
      <c r="D452" s="14" t="s">
        <v>49</v>
      </c>
      <c r="E452" s="248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6"/>
      <c r="C453" s="245"/>
      <c r="D453" s="14" t="s">
        <v>50</v>
      </c>
      <c r="E453" s="248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246"/>
      <c r="D454" s="26" t="s">
        <v>51</v>
      </c>
      <c r="E454" s="249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 x14ac:dyDescent="0.25">
      <c r="B455" s="46"/>
      <c r="C455" s="250" t="s">
        <v>54</v>
      </c>
      <c r="D455" s="12" t="s">
        <v>47</v>
      </c>
      <c r="E455" s="253" t="s">
        <v>23</v>
      </c>
      <c r="F455" s="15">
        <f>F456+F457+F458+F459</f>
        <v>0</v>
      </c>
      <c r="G455" s="15">
        <f t="shared" ref="G455:AP455" si="128">G456+G457+G458+G459</f>
        <v>0</v>
      </c>
      <c r="H455" s="15">
        <f t="shared" si="128"/>
        <v>0</v>
      </c>
      <c r="I455" s="15">
        <f t="shared" si="128"/>
        <v>0</v>
      </c>
      <c r="J455" s="15">
        <f t="shared" si="128"/>
        <v>0</v>
      </c>
      <c r="K455" s="15">
        <f t="shared" si="128"/>
        <v>0</v>
      </c>
      <c r="L455" s="15">
        <f t="shared" si="128"/>
        <v>0</v>
      </c>
      <c r="M455" s="15">
        <f t="shared" si="128"/>
        <v>0</v>
      </c>
      <c r="N455" s="15">
        <f t="shared" si="128"/>
        <v>0</v>
      </c>
      <c r="O455" s="15">
        <f t="shared" si="128"/>
        <v>0</v>
      </c>
      <c r="P455" s="15">
        <f t="shared" si="128"/>
        <v>0</v>
      </c>
      <c r="Q455" s="15">
        <f t="shared" si="128"/>
        <v>0</v>
      </c>
      <c r="R455" s="15">
        <f t="shared" si="128"/>
        <v>0</v>
      </c>
      <c r="S455" s="15">
        <f t="shared" si="128"/>
        <v>0</v>
      </c>
      <c r="T455" s="15">
        <f t="shared" si="128"/>
        <v>0</v>
      </c>
      <c r="U455" s="15">
        <f t="shared" si="128"/>
        <v>0</v>
      </c>
      <c r="V455" s="15">
        <f t="shared" si="128"/>
        <v>0</v>
      </c>
      <c r="W455" s="15">
        <f t="shared" si="128"/>
        <v>0</v>
      </c>
      <c r="X455" s="15">
        <f t="shared" si="128"/>
        <v>0</v>
      </c>
      <c r="Y455" s="15">
        <f t="shared" si="128"/>
        <v>0</v>
      </c>
      <c r="Z455" s="15">
        <f t="shared" si="128"/>
        <v>0</v>
      </c>
      <c r="AA455" s="15">
        <f t="shared" si="128"/>
        <v>0</v>
      </c>
      <c r="AB455" s="15">
        <f t="shared" si="128"/>
        <v>0</v>
      </c>
      <c r="AC455" s="15">
        <f t="shared" si="128"/>
        <v>0</v>
      </c>
      <c r="AD455" s="15">
        <f t="shared" si="128"/>
        <v>0</v>
      </c>
      <c r="AE455" s="15">
        <f t="shared" si="128"/>
        <v>0</v>
      </c>
      <c r="AF455" s="15">
        <f t="shared" si="128"/>
        <v>0</v>
      </c>
      <c r="AG455" s="15">
        <f t="shared" si="128"/>
        <v>0</v>
      </c>
      <c r="AH455" s="15">
        <f t="shared" si="128"/>
        <v>0</v>
      </c>
      <c r="AI455" s="15">
        <f t="shared" si="128"/>
        <v>0</v>
      </c>
      <c r="AJ455" s="15">
        <f t="shared" si="128"/>
        <v>0</v>
      </c>
      <c r="AK455" s="15">
        <f t="shared" si="128"/>
        <v>0</v>
      </c>
      <c r="AL455" s="15">
        <f t="shared" si="128"/>
        <v>0</v>
      </c>
      <c r="AM455" s="15">
        <f t="shared" si="128"/>
        <v>0</v>
      </c>
      <c r="AN455" s="15">
        <f t="shared" si="128"/>
        <v>0</v>
      </c>
      <c r="AO455" s="15">
        <f t="shared" si="128"/>
        <v>0</v>
      </c>
      <c r="AP455" s="15">
        <f t="shared" si="128"/>
        <v>0</v>
      </c>
    </row>
    <row r="456" spans="2:42" ht="15.75" x14ac:dyDescent="0.25">
      <c r="B456" s="46"/>
      <c r="C456" s="251"/>
      <c r="D456" s="14" t="s">
        <v>48</v>
      </c>
      <c r="E456" s="254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6"/>
      <c r="C457" s="251"/>
      <c r="D457" s="14" t="s">
        <v>49</v>
      </c>
      <c r="E457" s="254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251"/>
      <c r="D458" s="14" t="s">
        <v>50</v>
      </c>
      <c r="E458" s="254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252"/>
      <c r="D459" s="18" t="s">
        <v>51</v>
      </c>
      <c r="E459" s="255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 x14ac:dyDescent="0.25">
      <c r="B460" s="46"/>
      <c r="C460" s="244" t="s">
        <v>55</v>
      </c>
      <c r="D460" s="22" t="s">
        <v>47</v>
      </c>
      <c r="E460" s="256" t="s">
        <v>23</v>
      </c>
      <c r="F460" s="15">
        <v>3</v>
      </c>
      <c r="G460" s="15">
        <f t="shared" ref="G460:U460" si="129">G461+G462+G463+G464</f>
        <v>0</v>
      </c>
      <c r="H460" s="15">
        <f t="shared" si="129"/>
        <v>0</v>
      </c>
      <c r="I460" s="15">
        <f t="shared" si="129"/>
        <v>0</v>
      </c>
      <c r="J460" s="15">
        <f t="shared" si="129"/>
        <v>0</v>
      </c>
      <c r="K460" s="15">
        <f t="shared" si="129"/>
        <v>0</v>
      </c>
      <c r="L460" s="15">
        <f t="shared" si="129"/>
        <v>0</v>
      </c>
      <c r="M460" s="15">
        <f t="shared" si="129"/>
        <v>0</v>
      </c>
      <c r="N460" s="15">
        <f t="shared" si="129"/>
        <v>0</v>
      </c>
      <c r="O460" s="15">
        <f t="shared" si="129"/>
        <v>0</v>
      </c>
      <c r="P460" s="15">
        <v>3</v>
      </c>
      <c r="Q460" s="15">
        <f t="shared" si="129"/>
        <v>0</v>
      </c>
      <c r="R460" s="15">
        <f t="shared" si="129"/>
        <v>0</v>
      </c>
      <c r="S460" s="15">
        <f t="shared" si="129"/>
        <v>0</v>
      </c>
      <c r="T460" s="15">
        <f t="shared" si="129"/>
        <v>0</v>
      </c>
      <c r="U460" s="15">
        <f t="shared" si="129"/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15">
        <f t="shared" ref="AK460:AP460" si="130">AK461+AK462+AK463+AK464</f>
        <v>0</v>
      </c>
      <c r="AL460" s="15">
        <f t="shared" si="130"/>
        <v>0</v>
      </c>
      <c r="AM460" s="15">
        <f t="shared" si="130"/>
        <v>0</v>
      </c>
      <c r="AN460" s="15">
        <f t="shared" si="130"/>
        <v>0</v>
      </c>
      <c r="AO460" s="15">
        <f t="shared" si="130"/>
        <v>0</v>
      </c>
      <c r="AP460" s="15">
        <f t="shared" si="130"/>
        <v>0</v>
      </c>
    </row>
    <row r="461" spans="2:42" ht="15.75" x14ac:dyDescent="0.25">
      <c r="B461" s="46"/>
      <c r="C461" s="245"/>
      <c r="D461" s="14" t="s">
        <v>48</v>
      </c>
      <c r="E461" s="254"/>
      <c r="F461" s="15">
        <v>3</v>
      </c>
      <c r="G461" s="16"/>
      <c r="H461" s="16"/>
      <c r="I461" s="16"/>
      <c r="J461" s="16"/>
      <c r="K461" s="16"/>
      <c r="L461" s="16"/>
      <c r="M461" s="16"/>
      <c r="N461" s="16"/>
      <c r="O461" s="16"/>
      <c r="P461" s="16">
        <v>3</v>
      </c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 x14ac:dyDescent="0.25">
      <c r="B462" s="46"/>
      <c r="C462" s="245"/>
      <c r="D462" s="14" t="s">
        <v>49</v>
      </c>
      <c r="E462" s="254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6"/>
      <c r="C463" s="245"/>
      <c r="D463" s="14" t="s">
        <v>50</v>
      </c>
      <c r="E463" s="254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16"/>
      <c r="AL463" s="16"/>
      <c r="AM463" s="16"/>
      <c r="AN463" s="16"/>
      <c r="AO463" s="16"/>
      <c r="AP463" s="17"/>
    </row>
    <row r="464" spans="2:42" ht="16.5" thickBot="1" x14ac:dyDescent="0.3">
      <c r="B464" s="46"/>
      <c r="C464" s="246"/>
      <c r="D464" s="26" t="s">
        <v>51</v>
      </c>
      <c r="E464" s="257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 x14ac:dyDescent="0.25">
      <c r="B465" s="46"/>
      <c r="C465" s="223" t="s">
        <v>56</v>
      </c>
      <c r="D465" s="12" t="s">
        <v>47</v>
      </c>
      <c r="E465" s="269" t="s">
        <v>23</v>
      </c>
      <c r="F465" s="15">
        <v>48</v>
      </c>
      <c r="G465" s="15">
        <f t="shared" ref="G465:U465" si="131">G466+G467+G468+G469</f>
        <v>0</v>
      </c>
      <c r="H465" s="15">
        <f t="shared" si="131"/>
        <v>0</v>
      </c>
      <c r="I465" s="15">
        <f t="shared" si="131"/>
        <v>0</v>
      </c>
      <c r="J465" s="15">
        <f t="shared" si="131"/>
        <v>0</v>
      </c>
      <c r="K465" s="15">
        <f t="shared" si="131"/>
        <v>0</v>
      </c>
      <c r="L465" s="15">
        <f t="shared" si="131"/>
        <v>0</v>
      </c>
      <c r="M465" s="15">
        <f t="shared" si="131"/>
        <v>0</v>
      </c>
      <c r="N465" s="15">
        <f t="shared" si="131"/>
        <v>0</v>
      </c>
      <c r="O465" s="15">
        <f t="shared" si="131"/>
        <v>0</v>
      </c>
      <c r="P465" s="15">
        <v>24</v>
      </c>
      <c r="Q465" s="15">
        <f t="shared" si="131"/>
        <v>0</v>
      </c>
      <c r="R465" s="15">
        <f t="shared" si="131"/>
        <v>0</v>
      </c>
      <c r="S465" s="15">
        <f t="shared" si="131"/>
        <v>0</v>
      </c>
      <c r="T465" s="15">
        <f t="shared" si="131"/>
        <v>0</v>
      </c>
      <c r="U465" s="15">
        <f t="shared" si="131"/>
        <v>0</v>
      </c>
      <c r="V465" s="56">
        <v>0</v>
      </c>
      <c r="W465" s="56">
        <v>0</v>
      </c>
      <c r="X465" s="56">
        <v>0</v>
      </c>
      <c r="Y465" s="57">
        <v>0</v>
      </c>
      <c r="Z465" s="57">
        <v>0</v>
      </c>
      <c r="AA465" s="57">
        <v>0</v>
      </c>
      <c r="AB465" s="57">
        <v>0</v>
      </c>
      <c r="AC465" s="57">
        <v>0</v>
      </c>
      <c r="AD465" s="57">
        <v>0</v>
      </c>
      <c r="AE465" s="57">
        <v>24</v>
      </c>
      <c r="AF465" s="57">
        <v>0</v>
      </c>
      <c r="AG465" s="57">
        <v>0</v>
      </c>
      <c r="AH465" s="57">
        <v>0</v>
      </c>
      <c r="AI465" s="57">
        <v>0</v>
      </c>
      <c r="AJ465" s="57">
        <v>0</v>
      </c>
      <c r="AK465" s="15">
        <f t="shared" ref="AK465:AP465" si="132">AK466+AK467+AK468+AK469</f>
        <v>0</v>
      </c>
      <c r="AL465" s="15">
        <f t="shared" si="132"/>
        <v>0</v>
      </c>
      <c r="AM465" s="15">
        <f t="shared" si="132"/>
        <v>0</v>
      </c>
      <c r="AN465" s="15">
        <f t="shared" si="132"/>
        <v>0</v>
      </c>
      <c r="AO465" s="15">
        <f t="shared" si="132"/>
        <v>0</v>
      </c>
      <c r="AP465" s="15">
        <f t="shared" si="132"/>
        <v>0</v>
      </c>
    </row>
    <row r="466" spans="2:42" ht="15.75" x14ac:dyDescent="0.25">
      <c r="B466" s="46"/>
      <c r="C466" s="224"/>
      <c r="D466" s="14" t="s">
        <v>48</v>
      </c>
      <c r="E466" s="270"/>
      <c r="F466" s="15">
        <v>48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>
        <v>24</v>
      </c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>
        <v>24</v>
      </c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 x14ac:dyDescent="0.25">
      <c r="B467" s="46"/>
      <c r="C467" s="224"/>
      <c r="D467" s="14" t="s">
        <v>49</v>
      </c>
      <c r="E467" s="270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 x14ac:dyDescent="0.25">
      <c r="B468" s="46"/>
      <c r="C468" s="224"/>
      <c r="D468" s="14" t="s">
        <v>50</v>
      </c>
      <c r="E468" s="270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6"/>
      <c r="W468" s="56"/>
      <c r="X468" s="56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16"/>
      <c r="AL468" s="16"/>
      <c r="AM468" s="16"/>
      <c r="AN468" s="16"/>
      <c r="AO468" s="16"/>
      <c r="AP468" s="17"/>
    </row>
    <row r="469" spans="2:42" ht="16.5" thickBot="1" x14ac:dyDescent="0.3">
      <c r="B469" s="46"/>
      <c r="C469" s="225"/>
      <c r="D469" s="18" t="s">
        <v>51</v>
      </c>
      <c r="E469" s="271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 x14ac:dyDescent="0.25">
      <c r="B470" s="46"/>
      <c r="C470" s="239" t="s">
        <v>57</v>
      </c>
      <c r="D470" s="22" t="s">
        <v>47</v>
      </c>
      <c r="E470" s="226" t="s">
        <v>27</v>
      </c>
      <c r="F470" s="15">
        <v>15</v>
      </c>
      <c r="G470" s="15">
        <f t="shared" ref="G470:AL470" si="133">G471+G472+G473+G474</f>
        <v>0</v>
      </c>
      <c r="H470" s="15">
        <f t="shared" si="133"/>
        <v>0</v>
      </c>
      <c r="I470" s="15">
        <f t="shared" si="133"/>
        <v>0</v>
      </c>
      <c r="J470" s="15">
        <f t="shared" si="133"/>
        <v>0</v>
      </c>
      <c r="K470" s="15">
        <f t="shared" si="133"/>
        <v>0</v>
      </c>
      <c r="L470" s="15">
        <f t="shared" si="133"/>
        <v>0</v>
      </c>
      <c r="M470" s="15">
        <f t="shared" si="133"/>
        <v>0</v>
      </c>
      <c r="N470" s="15">
        <f t="shared" si="133"/>
        <v>0</v>
      </c>
      <c r="O470" s="15">
        <f t="shared" si="133"/>
        <v>0</v>
      </c>
      <c r="P470" s="15">
        <v>15</v>
      </c>
      <c r="Q470" s="15">
        <f t="shared" si="133"/>
        <v>0</v>
      </c>
      <c r="R470" s="15">
        <f t="shared" si="133"/>
        <v>0</v>
      </c>
      <c r="S470" s="15">
        <f t="shared" si="133"/>
        <v>0</v>
      </c>
      <c r="T470" s="15">
        <f t="shared" si="133"/>
        <v>0</v>
      </c>
      <c r="U470" s="15">
        <f t="shared" si="133"/>
        <v>0</v>
      </c>
      <c r="V470" s="15">
        <f t="shared" si="133"/>
        <v>0</v>
      </c>
      <c r="W470" s="15">
        <f t="shared" si="133"/>
        <v>0</v>
      </c>
      <c r="X470" s="15">
        <f t="shared" si="133"/>
        <v>0</v>
      </c>
      <c r="Y470" s="15">
        <f t="shared" si="133"/>
        <v>0</v>
      </c>
      <c r="Z470" s="15">
        <f t="shared" si="133"/>
        <v>0</v>
      </c>
      <c r="AA470" s="15">
        <f t="shared" si="133"/>
        <v>0</v>
      </c>
      <c r="AB470" s="15">
        <f t="shared" si="133"/>
        <v>0</v>
      </c>
      <c r="AC470" s="15">
        <f t="shared" si="133"/>
        <v>0</v>
      </c>
      <c r="AD470" s="15">
        <f t="shared" si="133"/>
        <v>0</v>
      </c>
      <c r="AE470" s="15">
        <f t="shared" si="133"/>
        <v>0</v>
      </c>
      <c r="AF470" s="15">
        <f t="shared" si="133"/>
        <v>0</v>
      </c>
      <c r="AG470" s="15">
        <f t="shared" si="133"/>
        <v>0</v>
      </c>
      <c r="AH470" s="15">
        <f t="shared" si="133"/>
        <v>0</v>
      </c>
      <c r="AI470" s="15">
        <f t="shared" si="133"/>
        <v>0</v>
      </c>
      <c r="AJ470" s="15">
        <f t="shared" si="133"/>
        <v>0</v>
      </c>
      <c r="AK470" s="15">
        <f t="shared" si="133"/>
        <v>0</v>
      </c>
      <c r="AL470" s="15">
        <f t="shared" si="133"/>
        <v>0</v>
      </c>
      <c r="AM470" s="15">
        <v>0</v>
      </c>
      <c r="AN470" s="15">
        <f t="shared" ref="AN470:AP470" si="134">AN471+AN472+AN473+AN474</f>
        <v>0</v>
      </c>
      <c r="AO470" s="15">
        <f t="shared" si="134"/>
        <v>0</v>
      </c>
      <c r="AP470" s="15">
        <f t="shared" si="134"/>
        <v>0</v>
      </c>
    </row>
    <row r="471" spans="2:42" ht="15.75" x14ac:dyDescent="0.25">
      <c r="B471" s="46"/>
      <c r="C471" s="239"/>
      <c r="D471" s="22" t="s">
        <v>48</v>
      </c>
      <c r="E471" s="227"/>
      <c r="F471" s="23">
        <v>15</v>
      </c>
      <c r="G471" s="24"/>
      <c r="H471" s="24"/>
      <c r="I471" s="24"/>
      <c r="J471" s="24"/>
      <c r="K471" s="24"/>
      <c r="L471" s="24"/>
      <c r="M471" s="24"/>
      <c r="N471" s="24"/>
      <c r="O471" s="24"/>
      <c r="P471" s="24">
        <v>15</v>
      </c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 x14ac:dyDescent="0.25">
      <c r="B472" s="46"/>
      <c r="C472" s="239"/>
      <c r="D472" s="22" t="s">
        <v>49</v>
      </c>
      <c r="E472" s="227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239"/>
      <c r="D473" s="22" t="s">
        <v>50</v>
      </c>
      <c r="E473" s="227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 x14ac:dyDescent="0.3">
      <c r="B474" s="46"/>
      <c r="C474" s="240"/>
      <c r="D474" s="26" t="s">
        <v>51</v>
      </c>
      <c r="E474" s="227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 x14ac:dyDescent="0.25">
      <c r="B475" s="46"/>
      <c r="C475" s="241" t="s">
        <v>58</v>
      </c>
      <c r="D475" s="12" t="s">
        <v>47</v>
      </c>
      <c r="E475" s="226" t="s">
        <v>26</v>
      </c>
      <c r="F475" s="15">
        <v>0</v>
      </c>
      <c r="G475" s="15">
        <f t="shared" ref="G475:U475" si="135">G476+G477+G478+G479</f>
        <v>0</v>
      </c>
      <c r="H475" s="15">
        <f t="shared" si="135"/>
        <v>0</v>
      </c>
      <c r="I475" s="15">
        <f t="shared" si="135"/>
        <v>0</v>
      </c>
      <c r="J475" s="15">
        <f t="shared" si="135"/>
        <v>0</v>
      </c>
      <c r="K475" s="15">
        <f t="shared" si="135"/>
        <v>0</v>
      </c>
      <c r="L475" s="15">
        <f t="shared" si="135"/>
        <v>0</v>
      </c>
      <c r="M475" s="15">
        <f t="shared" si="135"/>
        <v>0</v>
      </c>
      <c r="N475" s="15">
        <f t="shared" si="135"/>
        <v>0</v>
      </c>
      <c r="O475" s="15">
        <f t="shared" si="135"/>
        <v>0</v>
      </c>
      <c r="P475" s="15">
        <f t="shared" si="135"/>
        <v>0</v>
      </c>
      <c r="Q475" s="15">
        <f t="shared" si="135"/>
        <v>0</v>
      </c>
      <c r="R475" s="15">
        <f t="shared" si="135"/>
        <v>0</v>
      </c>
      <c r="S475" s="15">
        <f t="shared" si="135"/>
        <v>0</v>
      </c>
      <c r="T475" s="15">
        <f t="shared" si="135"/>
        <v>0</v>
      </c>
      <c r="U475" s="15">
        <f t="shared" si="135"/>
        <v>0</v>
      </c>
      <c r="V475" s="58">
        <v>0</v>
      </c>
      <c r="W475" s="58">
        <v>0</v>
      </c>
      <c r="X475" s="58">
        <v>0</v>
      </c>
      <c r="Y475" s="58">
        <v>0</v>
      </c>
      <c r="Z475" s="58">
        <v>0</v>
      </c>
      <c r="AA475" s="58">
        <v>0</v>
      </c>
      <c r="AB475" s="58">
        <v>0</v>
      </c>
      <c r="AC475" s="58">
        <v>0</v>
      </c>
      <c r="AD475" s="58">
        <v>0</v>
      </c>
      <c r="AE475" s="58">
        <v>0</v>
      </c>
      <c r="AF475" s="58">
        <v>0</v>
      </c>
      <c r="AG475" s="58">
        <v>0</v>
      </c>
      <c r="AH475" s="58">
        <v>0</v>
      </c>
      <c r="AI475" s="58">
        <v>0</v>
      </c>
      <c r="AJ475" s="58">
        <v>0</v>
      </c>
      <c r="AK475" s="15">
        <f t="shared" ref="AK475:AP475" si="136">AK476+AK477+AK478+AK479</f>
        <v>0</v>
      </c>
      <c r="AL475" s="15">
        <f t="shared" si="136"/>
        <v>0</v>
      </c>
      <c r="AM475" s="15">
        <f t="shared" si="136"/>
        <v>0</v>
      </c>
      <c r="AN475" s="15">
        <f t="shared" si="136"/>
        <v>0</v>
      </c>
      <c r="AO475" s="15">
        <f t="shared" si="136"/>
        <v>0</v>
      </c>
      <c r="AP475" s="15">
        <f t="shared" si="136"/>
        <v>0</v>
      </c>
    </row>
    <row r="476" spans="2:42" ht="15.75" x14ac:dyDescent="0.25">
      <c r="B476" s="46"/>
      <c r="C476" s="242"/>
      <c r="D476" s="14" t="s">
        <v>48</v>
      </c>
      <c r="E476" s="227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 x14ac:dyDescent="0.25">
      <c r="B477" s="46"/>
      <c r="C477" s="242"/>
      <c r="D477" s="14" t="s">
        <v>49</v>
      </c>
      <c r="E477" s="227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 x14ac:dyDescent="0.25">
      <c r="B478" s="46"/>
      <c r="C478" s="242"/>
      <c r="D478" s="14" t="s">
        <v>50</v>
      </c>
      <c r="E478" s="227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16"/>
      <c r="AL478" s="16"/>
      <c r="AM478" s="16"/>
      <c r="AN478" s="16"/>
      <c r="AO478" s="16"/>
      <c r="AP478" s="17"/>
    </row>
    <row r="479" spans="2:42" ht="16.5" thickBot="1" x14ac:dyDescent="0.3">
      <c r="B479" s="46"/>
      <c r="C479" s="243"/>
      <c r="D479" s="18" t="s">
        <v>51</v>
      </c>
      <c r="E479" s="228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6"/>
      <c r="C480" s="234" t="s">
        <v>59</v>
      </c>
      <c r="D480" s="12" t="s">
        <v>47</v>
      </c>
      <c r="E480" s="226" t="s">
        <v>26</v>
      </c>
      <c r="F480" s="15">
        <f t="shared" ref="F480:AP480" si="137">F481+F482+F483+F484</f>
        <v>0</v>
      </c>
      <c r="G480" s="15">
        <f t="shared" si="137"/>
        <v>0</v>
      </c>
      <c r="H480" s="15">
        <f t="shared" si="137"/>
        <v>0</v>
      </c>
      <c r="I480" s="15">
        <f t="shared" si="137"/>
        <v>0</v>
      </c>
      <c r="J480" s="15">
        <f t="shared" si="137"/>
        <v>0</v>
      </c>
      <c r="K480" s="15">
        <f t="shared" si="137"/>
        <v>0</v>
      </c>
      <c r="L480" s="15">
        <f t="shared" si="137"/>
        <v>0</v>
      </c>
      <c r="M480" s="15">
        <f t="shared" si="137"/>
        <v>0</v>
      </c>
      <c r="N480" s="15">
        <f t="shared" si="137"/>
        <v>0</v>
      </c>
      <c r="O480" s="15">
        <f t="shared" si="137"/>
        <v>0</v>
      </c>
      <c r="P480" s="15">
        <f t="shared" si="137"/>
        <v>0</v>
      </c>
      <c r="Q480" s="15">
        <f t="shared" si="137"/>
        <v>0</v>
      </c>
      <c r="R480" s="15">
        <f t="shared" si="137"/>
        <v>0</v>
      </c>
      <c r="S480" s="15">
        <f t="shared" si="137"/>
        <v>0</v>
      </c>
      <c r="T480" s="15">
        <f t="shared" si="137"/>
        <v>0</v>
      </c>
      <c r="U480" s="15">
        <f t="shared" si="137"/>
        <v>0</v>
      </c>
      <c r="V480" s="15">
        <f t="shared" si="137"/>
        <v>0</v>
      </c>
      <c r="W480" s="15">
        <f t="shared" si="137"/>
        <v>0</v>
      </c>
      <c r="X480" s="15">
        <f t="shared" si="137"/>
        <v>0</v>
      </c>
      <c r="Y480" s="15">
        <f t="shared" si="137"/>
        <v>0</v>
      </c>
      <c r="Z480" s="15">
        <f t="shared" si="137"/>
        <v>0</v>
      </c>
      <c r="AA480" s="15">
        <f t="shared" si="137"/>
        <v>0</v>
      </c>
      <c r="AB480" s="15">
        <f t="shared" si="137"/>
        <v>0</v>
      </c>
      <c r="AC480" s="15">
        <f t="shared" si="137"/>
        <v>0</v>
      </c>
      <c r="AD480" s="15">
        <f t="shared" si="137"/>
        <v>0</v>
      </c>
      <c r="AE480" s="15">
        <f t="shared" si="137"/>
        <v>0</v>
      </c>
      <c r="AF480" s="15">
        <f t="shared" si="137"/>
        <v>0</v>
      </c>
      <c r="AG480" s="15">
        <f t="shared" si="137"/>
        <v>0</v>
      </c>
      <c r="AH480" s="15">
        <f t="shared" si="137"/>
        <v>0</v>
      </c>
      <c r="AI480" s="15">
        <f t="shared" si="137"/>
        <v>0</v>
      </c>
      <c r="AJ480" s="15">
        <f t="shared" si="137"/>
        <v>0</v>
      </c>
      <c r="AK480" s="15">
        <f t="shared" si="137"/>
        <v>0</v>
      </c>
      <c r="AL480" s="15">
        <f t="shared" si="137"/>
        <v>0</v>
      </c>
      <c r="AM480" s="15">
        <f t="shared" si="137"/>
        <v>0</v>
      </c>
      <c r="AN480" s="15">
        <f t="shared" si="137"/>
        <v>0</v>
      </c>
      <c r="AO480" s="15">
        <f t="shared" si="137"/>
        <v>0</v>
      </c>
      <c r="AP480" s="15">
        <f t="shared" si="137"/>
        <v>0</v>
      </c>
    </row>
    <row r="481" spans="2:42" ht="15.75" x14ac:dyDescent="0.25">
      <c r="B481" s="46"/>
      <c r="C481" s="235"/>
      <c r="D481" s="14" t="s">
        <v>48</v>
      </c>
      <c r="E481" s="227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6"/>
      <c r="C482" s="235"/>
      <c r="D482" s="14" t="s">
        <v>49</v>
      </c>
      <c r="E482" s="227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235"/>
      <c r="D483" s="14" t="s">
        <v>50</v>
      </c>
      <c r="E483" s="227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236"/>
      <c r="D484" s="18" t="s">
        <v>51</v>
      </c>
      <c r="E484" s="228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 x14ac:dyDescent="0.25">
      <c r="B485" s="46"/>
      <c r="C485" s="234" t="s">
        <v>60</v>
      </c>
      <c r="D485" s="12" t="s">
        <v>47</v>
      </c>
      <c r="E485" s="226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8">AG486+AG487+AG488+AG489</f>
        <v>0</v>
      </c>
      <c r="AH485" s="15">
        <f t="shared" si="138"/>
        <v>0</v>
      </c>
      <c r="AI485" s="15">
        <f t="shared" si="138"/>
        <v>0</v>
      </c>
      <c r="AJ485" s="15">
        <f t="shared" si="138"/>
        <v>0</v>
      </c>
      <c r="AK485" s="15">
        <f t="shared" si="138"/>
        <v>0</v>
      </c>
      <c r="AL485" s="15">
        <f t="shared" si="138"/>
        <v>0</v>
      </c>
      <c r="AM485" s="15">
        <f t="shared" si="138"/>
        <v>0</v>
      </c>
      <c r="AN485" s="15">
        <f t="shared" si="138"/>
        <v>0</v>
      </c>
      <c r="AO485" s="15">
        <f t="shared" si="138"/>
        <v>0</v>
      </c>
      <c r="AP485" s="15">
        <f t="shared" si="138"/>
        <v>0</v>
      </c>
    </row>
    <row r="486" spans="2:42" ht="15.75" x14ac:dyDescent="0.25">
      <c r="B486" s="46"/>
      <c r="C486" s="235"/>
      <c r="D486" s="14" t="s">
        <v>48</v>
      </c>
      <c r="E486" s="227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6"/>
      <c r="C487" s="235"/>
      <c r="D487" s="14" t="s">
        <v>49</v>
      </c>
      <c r="E487" s="227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235"/>
      <c r="D488" s="14" t="s">
        <v>50</v>
      </c>
      <c r="E488" s="227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235"/>
      <c r="D489" s="26" t="s">
        <v>51</v>
      </c>
      <c r="E489" s="227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234" t="s">
        <v>61</v>
      </c>
      <c r="D490" s="12" t="s">
        <v>47</v>
      </c>
      <c r="E490" s="226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9">AG491+AG492+AG493+AG494</f>
        <v>0</v>
      </c>
      <c r="AH490" s="15">
        <f t="shared" si="139"/>
        <v>0</v>
      </c>
      <c r="AI490" s="15">
        <f t="shared" si="139"/>
        <v>0</v>
      </c>
      <c r="AJ490" s="15">
        <f t="shared" si="139"/>
        <v>0</v>
      </c>
      <c r="AK490" s="15">
        <f t="shared" si="139"/>
        <v>0</v>
      </c>
      <c r="AL490" s="15">
        <f t="shared" si="139"/>
        <v>0</v>
      </c>
      <c r="AM490" s="15">
        <f t="shared" si="139"/>
        <v>0</v>
      </c>
      <c r="AN490" s="15">
        <f t="shared" si="139"/>
        <v>0</v>
      </c>
      <c r="AO490" s="15">
        <f t="shared" si="139"/>
        <v>0</v>
      </c>
      <c r="AP490" s="15">
        <f t="shared" si="139"/>
        <v>0</v>
      </c>
    </row>
    <row r="491" spans="2:42" ht="15.75" x14ac:dyDescent="0.25">
      <c r="B491" s="46"/>
      <c r="C491" s="235"/>
      <c r="D491" s="14" t="s">
        <v>48</v>
      </c>
      <c r="E491" s="227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 x14ac:dyDescent="0.25">
      <c r="B492" s="46"/>
      <c r="C492" s="235"/>
      <c r="D492" s="14" t="s">
        <v>49</v>
      </c>
      <c r="E492" s="227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235"/>
      <c r="D493" s="14" t="s">
        <v>50</v>
      </c>
      <c r="E493" s="227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236"/>
      <c r="D494" s="33" t="s">
        <v>51</v>
      </c>
      <c r="E494" s="227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 x14ac:dyDescent="0.25">
      <c r="B495" s="46"/>
      <c r="C495" s="234" t="s">
        <v>62</v>
      </c>
      <c r="D495" s="12" t="s">
        <v>47</v>
      </c>
      <c r="E495" s="226" t="s">
        <v>26</v>
      </c>
      <c r="F495" s="15">
        <v>0</v>
      </c>
      <c r="G495" s="15">
        <f t="shared" ref="G495:O495" si="140">G496+G497+G498+G499</f>
        <v>0</v>
      </c>
      <c r="H495" s="15">
        <f t="shared" si="140"/>
        <v>0</v>
      </c>
      <c r="I495" s="15">
        <f t="shared" si="140"/>
        <v>0</v>
      </c>
      <c r="J495" s="15">
        <f t="shared" si="140"/>
        <v>0</v>
      </c>
      <c r="K495" s="15">
        <f t="shared" si="140"/>
        <v>0</v>
      </c>
      <c r="L495" s="15">
        <f t="shared" si="140"/>
        <v>0</v>
      </c>
      <c r="M495" s="15">
        <f t="shared" si="140"/>
        <v>0</v>
      </c>
      <c r="N495" s="15">
        <f t="shared" si="140"/>
        <v>0</v>
      </c>
      <c r="O495" s="15">
        <f t="shared" si="140"/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f t="shared" ref="AE495:AP495" si="141">AE496+AE497+AE498+AE499</f>
        <v>0</v>
      </c>
      <c r="AF495" s="15">
        <f t="shared" si="141"/>
        <v>0</v>
      </c>
      <c r="AG495" s="15">
        <f t="shared" si="141"/>
        <v>0</v>
      </c>
      <c r="AH495" s="15">
        <f t="shared" si="141"/>
        <v>0</v>
      </c>
      <c r="AI495" s="15">
        <f t="shared" si="141"/>
        <v>0</v>
      </c>
      <c r="AJ495" s="15">
        <f t="shared" si="141"/>
        <v>0</v>
      </c>
      <c r="AK495" s="15">
        <f t="shared" si="141"/>
        <v>0</v>
      </c>
      <c r="AL495" s="15">
        <f t="shared" si="141"/>
        <v>0</v>
      </c>
      <c r="AM495" s="15">
        <f t="shared" si="141"/>
        <v>0</v>
      </c>
      <c r="AN495" s="15">
        <f t="shared" si="141"/>
        <v>0</v>
      </c>
      <c r="AO495" s="15">
        <f t="shared" si="141"/>
        <v>0</v>
      </c>
      <c r="AP495" s="15">
        <f t="shared" si="141"/>
        <v>0</v>
      </c>
    </row>
    <row r="496" spans="2:42" ht="15.75" x14ac:dyDescent="0.25">
      <c r="B496" s="46"/>
      <c r="C496" s="235"/>
      <c r="D496" s="14" t="s">
        <v>48</v>
      </c>
      <c r="E496" s="227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 x14ac:dyDescent="0.25">
      <c r="B497" s="46"/>
      <c r="C497" s="235"/>
      <c r="D497" s="14" t="s">
        <v>49</v>
      </c>
      <c r="E497" s="227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235"/>
      <c r="D498" s="14" t="s">
        <v>50</v>
      </c>
      <c r="E498" s="227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235"/>
      <c r="D499" s="26" t="s">
        <v>51</v>
      </c>
      <c r="E499" s="227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234" t="s">
        <v>63</v>
      </c>
      <c r="D500" s="12" t="s">
        <v>47</v>
      </c>
      <c r="E500" s="226" t="s">
        <v>27</v>
      </c>
      <c r="F500" s="15">
        <f t="shared" ref="F500:O500" si="142">F501+F502+F503+F504</f>
        <v>0</v>
      </c>
      <c r="G500" s="15">
        <f t="shared" si="142"/>
        <v>0</v>
      </c>
      <c r="H500" s="15">
        <f t="shared" si="142"/>
        <v>0</v>
      </c>
      <c r="I500" s="15">
        <f t="shared" si="142"/>
        <v>0</v>
      </c>
      <c r="J500" s="15">
        <f t="shared" si="142"/>
        <v>0</v>
      </c>
      <c r="K500" s="15">
        <f t="shared" si="142"/>
        <v>0</v>
      </c>
      <c r="L500" s="15">
        <f t="shared" si="142"/>
        <v>0</v>
      </c>
      <c r="M500" s="15">
        <f t="shared" si="142"/>
        <v>0</v>
      </c>
      <c r="N500" s="15">
        <f t="shared" si="142"/>
        <v>0</v>
      </c>
      <c r="O500" s="15">
        <f t="shared" si="142"/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0</v>
      </c>
      <c r="U500" s="15">
        <v>0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f t="shared" ref="AE500:AP500" si="143">AE501+AE502+AE503+AE504</f>
        <v>0</v>
      </c>
      <c r="AF500" s="15">
        <f t="shared" si="143"/>
        <v>0</v>
      </c>
      <c r="AG500" s="15">
        <f t="shared" si="143"/>
        <v>0</v>
      </c>
      <c r="AH500" s="15">
        <f t="shared" si="143"/>
        <v>0</v>
      </c>
      <c r="AI500" s="15">
        <f t="shared" si="143"/>
        <v>0</v>
      </c>
      <c r="AJ500" s="15">
        <f t="shared" si="143"/>
        <v>0</v>
      </c>
      <c r="AK500" s="15">
        <f t="shared" si="143"/>
        <v>0</v>
      </c>
      <c r="AL500" s="15">
        <f t="shared" si="143"/>
        <v>0</v>
      </c>
      <c r="AM500" s="15">
        <f t="shared" si="143"/>
        <v>0</v>
      </c>
      <c r="AN500" s="15">
        <f t="shared" si="143"/>
        <v>0</v>
      </c>
      <c r="AO500" s="15">
        <f t="shared" si="143"/>
        <v>0</v>
      </c>
      <c r="AP500" s="15">
        <f t="shared" si="143"/>
        <v>0</v>
      </c>
    </row>
    <row r="501" spans="2:42" ht="15.75" x14ac:dyDescent="0.25">
      <c r="B501" s="46"/>
      <c r="C501" s="235"/>
      <c r="D501" s="14" t="s">
        <v>48</v>
      </c>
      <c r="E501" s="227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6"/>
      <c r="C502" s="235"/>
      <c r="D502" s="14" t="s">
        <v>49</v>
      </c>
      <c r="E502" s="227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235"/>
      <c r="D503" s="14" t="s">
        <v>50</v>
      </c>
      <c r="E503" s="227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236"/>
      <c r="D504" s="18" t="s">
        <v>51</v>
      </c>
      <c r="E504" s="228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6"/>
      <c r="C505" s="237" t="s">
        <v>64</v>
      </c>
      <c r="D505" s="238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 x14ac:dyDescent="0.25">
      <c r="B506" s="46"/>
      <c r="C506" s="232" t="s">
        <v>65</v>
      </c>
      <c r="D506" s="22" t="s">
        <v>47</v>
      </c>
      <c r="E506" s="226" t="s">
        <v>26</v>
      </c>
      <c r="F506" s="15">
        <v>2</v>
      </c>
      <c r="G506" s="15">
        <f t="shared" ref="G506:P506" si="144">G507+G508+G509+G510</f>
        <v>0</v>
      </c>
      <c r="H506" s="15">
        <f t="shared" si="144"/>
        <v>0</v>
      </c>
      <c r="I506" s="15">
        <f t="shared" si="144"/>
        <v>0</v>
      </c>
      <c r="J506" s="15">
        <f t="shared" si="144"/>
        <v>0</v>
      </c>
      <c r="K506" s="15">
        <f t="shared" si="144"/>
        <v>0</v>
      </c>
      <c r="L506" s="15">
        <f t="shared" si="144"/>
        <v>0</v>
      </c>
      <c r="M506" s="15">
        <f t="shared" si="144"/>
        <v>0</v>
      </c>
      <c r="N506" s="15">
        <f t="shared" si="144"/>
        <v>0</v>
      </c>
      <c r="O506" s="15">
        <f t="shared" si="144"/>
        <v>0</v>
      </c>
      <c r="P506" s="15">
        <f t="shared" si="144"/>
        <v>0</v>
      </c>
      <c r="Q506" s="59">
        <v>2</v>
      </c>
      <c r="R506" s="59">
        <v>0</v>
      </c>
      <c r="S506" s="59">
        <v>0</v>
      </c>
      <c r="T506" s="59">
        <v>0</v>
      </c>
      <c r="U506" s="59">
        <v>0</v>
      </c>
      <c r="V506" s="59">
        <v>0</v>
      </c>
      <c r="W506" s="59">
        <v>0</v>
      </c>
      <c r="X506" s="59">
        <v>0</v>
      </c>
      <c r="Y506" s="59">
        <v>0</v>
      </c>
      <c r="Z506" s="59">
        <v>0</v>
      </c>
      <c r="AA506" s="59">
        <v>0</v>
      </c>
      <c r="AB506" s="59">
        <v>0</v>
      </c>
      <c r="AC506" s="59">
        <v>0</v>
      </c>
      <c r="AD506" s="59">
        <v>0</v>
      </c>
      <c r="AE506" s="59">
        <v>0</v>
      </c>
      <c r="AF506" s="59">
        <v>0</v>
      </c>
      <c r="AG506" s="59">
        <v>0</v>
      </c>
      <c r="AH506" s="59">
        <v>0</v>
      </c>
      <c r="AI506" s="59">
        <v>0</v>
      </c>
      <c r="AJ506" s="59">
        <v>0</v>
      </c>
      <c r="AK506" s="15">
        <f t="shared" ref="AK506:AP506" si="145">AK507+AK508+AK509+AK510</f>
        <v>0</v>
      </c>
      <c r="AL506" s="15">
        <f t="shared" si="145"/>
        <v>0</v>
      </c>
      <c r="AM506" s="15">
        <f t="shared" si="145"/>
        <v>0</v>
      </c>
      <c r="AN506" s="15">
        <f t="shared" si="145"/>
        <v>0</v>
      </c>
      <c r="AO506" s="15">
        <f t="shared" si="145"/>
        <v>0</v>
      </c>
      <c r="AP506" s="15">
        <f t="shared" si="145"/>
        <v>0</v>
      </c>
    </row>
    <row r="507" spans="2:42" ht="15.75" x14ac:dyDescent="0.25">
      <c r="B507" s="46"/>
      <c r="C507" s="232"/>
      <c r="D507" s="22" t="s">
        <v>48</v>
      </c>
      <c r="E507" s="227"/>
      <c r="F507" s="23">
        <v>2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>
        <v>2</v>
      </c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 x14ac:dyDescent="0.25">
      <c r="B508" s="46"/>
      <c r="C508" s="232"/>
      <c r="D508" s="22" t="s">
        <v>49</v>
      </c>
      <c r="E508" s="227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232"/>
      <c r="D509" s="22" t="s">
        <v>50</v>
      </c>
      <c r="E509" s="227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24"/>
      <c r="AL509" s="24"/>
      <c r="AM509" s="24"/>
      <c r="AN509" s="24"/>
      <c r="AO509" s="24"/>
      <c r="AP509" s="25"/>
    </row>
    <row r="510" spans="2:42" ht="16.5" thickBot="1" x14ac:dyDescent="0.3">
      <c r="B510" s="46"/>
      <c r="C510" s="233"/>
      <c r="D510" s="26" t="s">
        <v>51</v>
      </c>
      <c r="E510" s="228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 x14ac:dyDescent="0.25">
      <c r="B511" s="46"/>
      <c r="C511" s="223" t="s">
        <v>66</v>
      </c>
      <c r="D511" s="12" t="s">
        <v>47</v>
      </c>
      <c r="E511" s="226" t="s">
        <v>26</v>
      </c>
      <c r="F511" s="15">
        <v>0</v>
      </c>
      <c r="G511" s="15">
        <f t="shared" ref="G511:P511" si="146">G512+G513+G514+G515</f>
        <v>0</v>
      </c>
      <c r="H511" s="15">
        <f t="shared" si="146"/>
        <v>0</v>
      </c>
      <c r="I511" s="15">
        <f t="shared" si="146"/>
        <v>0</v>
      </c>
      <c r="J511" s="15">
        <f t="shared" si="146"/>
        <v>0</v>
      </c>
      <c r="K511" s="15">
        <f t="shared" si="146"/>
        <v>0</v>
      </c>
      <c r="L511" s="15">
        <f t="shared" si="146"/>
        <v>0</v>
      </c>
      <c r="M511" s="15">
        <f t="shared" si="146"/>
        <v>0</v>
      </c>
      <c r="N511" s="15">
        <f t="shared" si="146"/>
        <v>0</v>
      </c>
      <c r="O511" s="15">
        <f t="shared" si="146"/>
        <v>0</v>
      </c>
      <c r="P511" s="15">
        <f t="shared" si="146"/>
        <v>0</v>
      </c>
      <c r="Q511" s="59">
        <v>0</v>
      </c>
      <c r="R511" s="59">
        <v>0</v>
      </c>
      <c r="S511" s="59">
        <v>0</v>
      </c>
      <c r="T511" s="59">
        <v>0</v>
      </c>
      <c r="U511" s="59">
        <v>0</v>
      </c>
      <c r="V511" s="59">
        <v>0</v>
      </c>
      <c r="W511" s="59">
        <v>0</v>
      </c>
      <c r="X511" s="59">
        <v>0</v>
      </c>
      <c r="Y511" s="59">
        <v>0</v>
      </c>
      <c r="Z511" s="59">
        <v>0</v>
      </c>
      <c r="AA511" s="59">
        <v>0</v>
      </c>
      <c r="AB511" s="59">
        <v>0</v>
      </c>
      <c r="AC511" s="59">
        <v>0</v>
      </c>
      <c r="AD511" s="59">
        <v>0</v>
      </c>
      <c r="AE511" s="59">
        <v>0</v>
      </c>
      <c r="AF511" s="59">
        <v>0</v>
      </c>
      <c r="AG511" s="59">
        <v>0</v>
      </c>
      <c r="AH511" s="59">
        <v>0</v>
      </c>
      <c r="AI511" s="59">
        <v>0</v>
      </c>
      <c r="AJ511" s="59">
        <v>0</v>
      </c>
      <c r="AK511" s="15">
        <f t="shared" ref="AK511:AP511" si="147">AK512+AK513+AK514+AK515</f>
        <v>0</v>
      </c>
      <c r="AL511" s="15">
        <f t="shared" si="147"/>
        <v>0</v>
      </c>
      <c r="AM511" s="15">
        <f t="shared" si="147"/>
        <v>0</v>
      </c>
      <c r="AN511" s="15">
        <f t="shared" si="147"/>
        <v>0</v>
      </c>
      <c r="AO511" s="15">
        <f t="shared" si="147"/>
        <v>0</v>
      </c>
      <c r="AP511" s="15">
        <f t="shared" si="147"/>
        <v>0</v>
      </c>
    </row>
    <row r="512" spans="2:42" ht="15.75" x14ac:dyDescent="0.25">
      <c r="B512" s="46"/>
      <c r="C512" s="224"/>
      <c r="D512" s="14" t="s">
        <v>48</v>
      </c>
      <c r="E512" s="227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 x14ac:dyDescent="0.25">
      <c r="B513" s="46"/>
      <c r="C513" s="224"/>
      <c r="D513" s="14" t="s">
        <v>49</v>
      </c>
      <c r="E513" s="227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224"/>
      <c r="D514" s="14" t="s">
        <v>50</v>
      </c>
      <c r="E514" s="227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16"/>
      <c r="AL514" s="16"/>
      <c r="AM514" s="16"/>
      <c r="AN514" s="16"/>
      <c r="AO514" s="16"/>
      <c r="AP514" s="17"/>
    </row>
    <row r="515" spans="2:42" ht="16.5" thickBot="1" x14ac:dyDescent="0.3">
      <c r="B515" s="46"/>
      <c r="C515" s="225"/>
      <c r="D515" s="18" t="s">
        <v>51</v>
      </c>
      <c r="E515" s="228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 x14ac:dyDescent="0.25">
      <c r="B516" s="46"/>
      <c r="C516" s="232" t="s">
        <v>67</v>
      </c>
      <c r="D516" s="22" t="s">
        <v>47</v>
      </c>
      <c r="E516" s="226" t="s">
        <v>26</v>
      </c>
      <c r="F516" s="15">
        <f t="shared" ref="F516:AP516" si="148">F517+F518+F519+F520</f>
        <v>0</v>
      </c>
      <c r="G516" s="15">
        <f t="shared" si="148"/>
        <v>0</v>
      </c>
      <c r="H516" s="15">
        <f t="shared" si="148"/>
        <v>0</v>
      </c>
      <c r="I516" s="15">
        <f t="shared" si="148"/>
        <v>0</v>
      </c>
      <c r="J516" s="15">
        <f t="shared" si="148"/>
        <v>0</v>
      </c>
      <c r="K516" s="15">
        <f t="shared" si="148"/>
        <v>0</v>
      </c>
      <c r="L516" s="15">
        <f t="shared" si="148"/>
        <v>0</v>
      </c>
      <c r="M516" s="15">
        <f t="shared" si="148"/>
        <v>0</v>
      </c>
      <c r="N516" s="15">
        <f t="shared" si="148"/>
        <v>0</v>
      </c>
      <c r="O516" s="15">
        <f t="shared" si="148"/>
        <v>0</v>
      </c>
      <c r="P516" s="15">
        <f t="shared" si="148"/>
        <v>0</v>
      </c>
      <c r="Q516" s="15">
        <f t="shared" si="148"/>
        <v>0</v>
      </c>
      <c r="R516" s="15">
        <f t="shared" si="148"/>
        <v>0</v>
      </c>
      <c r="S516" s="15">
        <f t="shared" si="148"/>
        <v>0</v>
      </c>
      <c r="T516" s="15">
        <f t="shared" si="148"/>
        <v>0</v>
      </c>
      <c r="U516" s="15">
        <f t="shared" si="148"/>
        <v>0</v>
      </c>
      <c r="V516" s="15">
        <f t="shared" si="148"/>
        <v>0</v>
      </c>
      <c r="W516" s="15">
        <f t="shared" si="148"/>
        <v>0</v>
      </c>
      <c r="X516" s="15">
        <f t="shared" si="148"/>
        <v>0</v>
      </c>
      <c r="Y516" s="15">
        <f t="shared" si="148"/>
        <v>0</v>
      </c>
      <c r="Z516" s="15">
        <f t="shared" si="148"/>
        <v>0</v>
      </c>
      <c r="AA516" s="15">
        <f t="shared" si="148"/>
        <v>0</v>
      </c>
      <c r="AB516" s="15">
        <f t="shared" si="148"/>
        <v>0</v>
      </c>
      <c r="AC516" s="15">
        <f t="shared" si="148"/>
        <v>0</v>
      </c>
      <c r="AD516" s="15">
        <f t="shared" si="148"/>
        <v>0</v>
      </c>
      <c r="AE516" s="15">
        <f t="shared" si="148"/>
        <v>0</v>
      </c>
      <c r="AF516" s="15">
        <f t="shared" si="148"/>
        <v>0</v>
      </c>
      <c r="AG516" s="15">
        <f t="shared" si="148"/>
        <v>0</v>
      </c>
      <c r="AH516" s="15">
        <f t="shared" si="148"/>
        <v>0</v>
      </c>
      <c r="AI516" s="15">
        <f t="shared" si="148"/>
        <v>0</v>
      </c>
      <c r="AJ516" s="15">
        <f t="shared" si="148"/>
        <v>0</v>
      </c>
      <c r="AK516" s="15">
        <f t="shared" si="148"/>
        <v>0</v>
      </c>
      <c r="AL516" s="15">
        <f t="shared" si="148"/>
        <v>0</v>
      </c>
      <c r="AM516" s="15">
        <f t="shared" si="148"/>
        <v>0</v>
      </c>
      <c r="AN516" s="15">
        <f t="shared" si="148"/>
        <v>0</v>
      </c>
      <c r="AO516" s="15">
        <f t="shared" si="148"/>
        <v>0</v>
      </c>
      <c r="AP516" s="15">
        <f t="shared" si="148"/>
        <v>0</v>
      </c>
    </row>
    <row r="517" spans="2:42" ht="15.75" x14ac:dyDescent="0.25">
      <c r="B517" s="46"/>
      <c r="C517" s="232"/>
      <c r="D517" s="22" t="s">
        <v>48</v>
      </c>
      <c r="E517" s="227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 x14ac:dyDescent="0.25">
      <c r="B518" s="46"/>
      <c r="C518" s="232"/>
      <c r="D518" s="22" t="s">
        <v>49</v>
      </c>
      <c r="E518" s="227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6"/>
      <c r="C519" s="232"/>
      <c r="D519" s="22" t="s">
        <v>50</v>
      </c>
      <c r="E519" s="227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6"/>
      <c r="C520" s="233"/>
      <c r="D520" s="26" t="s">
        <v>51</v>
      </c>
      <c r="E520" s="228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 x14ac:dyDescent="0.25">
      <c r="B521" s="46"/>
      <c r="C521" s="223" t="s">
        <v>68</v>
      </c>
      <c r="D521" s="12" t="s">
        <v>47</v>
      </c>
      <c r="E521" s="226" t="s">
        <v>26</v>
      </c>
      <c r="F521" s="15">
        <f t="shared" ref="F521:AP521" si="149">F522+F523+F524+F525</f>
        <v>0</v>
      </c>
      <c r="G521" s="15">
        <f t="shared" si="149"/>
        <v>0</v>
      </c>
      <c r="H521" s="15">
        <f t="shared" si="149"/>
        <v>0</v>
      </c>
      <c r="I521" s="15">
        <f t="shared" si="149"/>
        <v>0</v>
      </c>
      <c r="J521" s="15">
        <f t="shared" si="149"/>
        <v>0</v>
      </c>
      <c r="K521" s="15">
        <f t="shared" si="149"/>
        <v>0</v>
      </c>
      <c r="L521" s="15">
        <f t="shared" si="149"/>
        <v>0</v>
      </c>
      <c r="M521" s="15">
        <f t="shared" si="149"/>
        <v>0</v>
      </c>
      <c r="N521" s="15">
        <f t="shared" si="149"/>
        <v>0</v>
      </c>
      <c r="O521" s="15">
        <f t="shared" si="149"/>
        <v>0</v>
      </c>
      <c r="P521" s="15">
        <f t="shared" si="149"/>
        <v>0</v>
      </c>
      <c r="Q521" s="15">
        <f t="shared" si="149"/>
        <v>0</v>
      </c>
      <c r="R521" s="15">
        <f t="shared" si="149"/>
        <v>0</v>
      </c>
      <c r="S521" s="15">
        <f t="shared" si="149"/>
        <v>0</v>
      </c>
      <c r="T521" s="15">
        <f t="shared" si="149"/>
        <v>0</v>
      </c>
      <c r="U521" s="15">
        <f t="shared" si="149"/>
        <v>0</v>
      </c>
      <c r="V521" s="15">
        <f t="shared" si="149"/>
        <v>0</v>
      </c>
      <c r="W521" s="15">
        <f t="shared" si="149"/>
        <v>0</v>
      </c>
      <c r="X521" s="15">
        <f t="shared" si="149"/>
        <v>0</v>
      </c>
      <c r="Y521" s="15">
        <f t="shared" si="149"/>
        <v>0</v>
      </c>
      <c r="Z521" s="15">
        <f t="shared" si="149"/>
        <v>0</v>
      </c>
      <c r="AA521" s="15">
        <f t="shared" si="149"/>
        <v>0</v>
      </c>
      <c r="AB521" s="15">
        <f t="shared" si="149"/>
        <v>0</v>
      </c>
      <c r="AC521" s="15">
        <f t="shared" si="149"/>
        <v>0</v>
      </c>
      <c r="AD521" s="15">
        <f t="shared" si="149"/>
        <v>0</v>
      </c>
      <c r="AE521" s="15">
        <f t="shared" si="149"/>
        <v>0</v>
      </c>
      <c r="AF521" s="15">
        <f t="shared" si="149"/>
        <v>0</v>
      </c>
      <c r="AG521" s="15">
        <f t="shared" si="149"/>
        <v>0</v>
      </c>
      <c r="AH521" s="15">
        <f t="shared" si="149"/>
        <v>0</v>
      </c>
      <c r="AI521" s="15">
        <f t="shared" si="149"/>
        <v>0</v>
      </c>
      <c r="AJ521" s="15">
        <f t="shared" si="149"/>
        <v>0</v>
      </c>
      <c r="AK521" s="15">
        <f t="shared" si="149"/>
        <v>0</v>
      </c>
      <c r="AL521" s="15">
        <f t="shared" si="149"/>
        <v>0</v>
      </c>
      <c r="AM521" s="15">
        <f t="shared" si="149"/>
        <v>0</v>
      </c>
      <c r="AN521" s="15">
        <f t="shared" si="149"/>
        <v>0</v>
      </c>
      <c r="AO521" s="15">
        <f t="shared" si="149"/>
        <v>0</v>
      </c>
      <c r="AP521" s="15">
        <f t="shared" si="149"/>
        <v>0</v>
      </c>
    </row>
    <row r="522" spans="2:42" ht="15.75" x14ac:dyDescent="0.25">
      <c r="B522" s="46"/>
      <c r="C522" s="224"/>
      <c r="D522" s="14" t="s">
        <v>48</v>
      </c>
      <c r="E522" s="227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 x14ac:dyDescent="0.25">
      <c r="B523" s="46"/>
      <c r="C523" s="224"/>
      <c r="D523" s="14" t="s">
        <v>49</v>
      </c>
      <c r="E523" s="227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6"/>
      <c r="C524" s="224"/>
      <c r="D524" s="14" t="s">
        <v>50</v>
      </c>
      <c r="E524" s="227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6"/>
      <c r="C525" s="225"/>
      <c r="D525" s="18" t="s">
        <v>51</v>
      </c>
      <c r="E525" s="228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 x14ac:dyDescent="0.3">
      <c r="B526" s="46"/>
      <c r="C526" s="229" t="s">
        <v>69</v>
      </c>
      <c r="D526" s="12" t="s">
        <v>47</v>
      </c>
      <c r="E526" s="226" t="s">
        <v>26</v>
      </c>
      <c r="F526" s="15">
        <v>2</v>
      </c>
      <c r="G526" s="15">
        <f t="shared" ref="G526:P526" si="150">G527+G528+G529+G530</f>
        <v>0</v>
      </c>
      <c r="H526" s="15">
        <f t="shared" si="150"/>
        <v>0</v>
      </c>
      <c r="I526" s="15">
        <f t="shared" si="150"/>
        <v>0</v>
      </c>
      <c r="J526" s="15">
        <f t="shared" si="150"/>
        <v>0</v>
      </c>
      <c r="K526" s="15">
        <f t="shared" si="150"/>
        <v>0</v>
      </c>
      <c r="L526" s="15">
        <f t="shared" si="150"/>
        <v>0</v>
      </c>
      <c r="M526" s="15">
        <f t="shared" si="150"/>
        <v>0</v>
      </c>
      <c r="N526" s="15">
        <f t="shared" si="150"/>
        <v>0</v>
      </c>
      <c r="O526" s="15">
        <f t="shared" si="150"/>
        <v>0</v>
      </c>
      <c r="P526" s="15">
        <f t="shared" si="150"/>
        <v>0</v>
      </c>
      <c r="Q526" s="15">
        <v>2</v>
      </c>
      <c r="R526" s="60">
        <v>0</v>
      </c>
      <c r="S526" s="60">
        <v>0</v>
      </c>
      <c r="T526" s="60">
        <v>0</v>
      </c>
      <c r="U526" s="60">
        <v>0</v>
      </c>
      <c r="V526" s="60">
        <v>0</v>
      </c>
      <c r="W526" s="60">
        <v>0</v>
      </c>
      <c r="X526" s="60">
        <v>0</v>
      </c>
      <c r="Y526" s="60">
        <v>0</v>
      </c>
      <c r="Z526" s="60">
        <v>0</v>
      </c>
      <c r="AA526" s="60">
        <v>0</v>
      </c>
      <c r="AB526" s="60">
        <v>0</v>
      </c>
      <c r="AC526" s="60">
        <v>0</v>
      </c>
      <c r="AD526" s="60">
        <v>0</v>
      </c>
      <c r="AE526" s="15">
        <f t="shared" ref="AE526:AP526" si="151">AE527+AE528+AE529+AE530</f>
        <v>0</v>
      </c>
      <c r="AF526" s="15">
        <f t="shared" si="151"/>
        <v>0</v>
      </c>
      <c r="AG526" s="15">
        <f t="shared" si="151"/>
        <v>0</v>
      </c>
      <c r="AH526" s="15">
        <f t="shared" si="151"/>
        <v>0</v>
      </c>
      <c r="AI526" s="15">
        <f t="shared" si="151"/>
        <v>0</v>
      </c>
      <c r="AJ526" s="15">
        <f t="shared" si="151"/>
        <v>0</v>
      </c>
      <c r="AK526" s="15">
        <f t="shared" si="151"/>
        <v>0</v>
      </c>
      <c r="AL526" s="15">
        <f t="shared" si="151"/>
        <v>0</v>
      </c>
      <c r="AM526" s="15">
        <f t="shared" si="151"/>
        <v>0</v>
      </c>
      <c r="AN526" s="15">
        <f t="shared" si="151"/>
        <v>0</v>
      </c>
      <c r="AO526" s="15">
        <f t="shared" si="151"/>
        <v>0</v>
      </c>
      <c r="AP526" s="15">
        <f t="shared" si="151"/>
        <v>0</v>
      </c>
    </row>
    <row r="527" spans="2:42" ht="15.75" x14ac:dyDescent="0.25">
      <c r="B527" s="46"/>
      <c r="C527" s="230"/>
      <c r="D527" s="26" t="s">
        <v>48</v>
      </c>
      <c r="E527" s="227"/>
      <c r="F527" s="27">
        <v>2</v>
      </c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>
        <v>2</v>
      </c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 x14ac:dyDescent="0.25">
      <c r="B528" s="46"/>
      <c r="C528" s="230"/>
      <c r="D528" s="26" t="s">
        <v>49</v>
      </c>
      <c r="E528" s="227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230"/>
      <c r="D529" s="26" t="s">
        <v>50</v>
      </c>
      <c r="E529" s="227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6"/>
      <c r="C530" s="231"/>
      <c r="D530" s="18" t="s">
        <v>51</v>
      </c>
      <c r="E530" s="228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2024-03-14T15:23:42Z</dcterms:modified>
</cp:coreProperties>
</file>